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ZENTRALE_DIENSTE\OEFFENTLICHKEIT\Medien elektronisch\Pflegeberufe\Anpassungen TLVwA\"/>
    </mc:Choice>
  </mc:AlternateContent>
  <bookViews>
    <workbookView xWindow="0" yWindow="0" windowWidth="28800" windowHeight="12300" tabRatio="678" activeTab="1"/>
  </bookViews>
  <sheets>
    <sheet name="Änderungsdoku" sheetId="26" r:id="rId1"/>
    <sheet name="Berechnung" sheetId="30" r:id="rId2"/>
    <sheet name="Kataloge" sheetId="31" state="hidden" r:id="rId3"/>
  </sheets>
  <definedNames>
    <definedName name="_xlnm.Print_Area" localSheetId="0">Änderungsdoku!$A:$C</definedName>
    <definedName name="_xlnm.Print_Area" localSheetId="1">Berechnung!$A$1:$S$57</definedName>
    <definedName name="_xlnm.Print_Titles" localSheetId="0">Änderungsdoku!$7:$7</definedName>
    <definedName name="Jahr">Kataloge!$A$1:$A$4</definedName>
  </definedNames>
  <calcPr calcId="162913"/>
</workbook>
</file>

<file path=xl/calcChain.xml><?xml version="1.0" encoding="utf-8"?>
<calcChain xmlns="http://schemas.openxmlformats.org/spreadsheetml/2006/main">
  <c r="A4" i="26" l="1"/>
  <c r="A57" i="30"/>
  <c r="A56" i="30"/>
  <c r="H50" i="30"/>
  <c r="Q43" i="30"/>
  <c r="Q42" i="30"/>
  <c r="O42" i="30"/>
  <c r="A42" i="30"/>
  <c r="Q41" i="30"/>
  <c r="O41" i="30"/>
  <c r="A41" i="30"/>
  <c r="Q40" i="30"/>
  <c r="O40" i="30"/>
  <c r="A40" i="30"/>
  <c r="Q39" i="30"/>
  <c r="O39" i="30"/>
  <c r="A39" i="30"/>
  <c r="Q38" i="30"/>
  <c r="O38" i="30"/>
  <c r="A38" i="30"/>
  <c r="Q37" i="30"/>
  <c r="O37" i="30"/>
  <c r="A37" i="30"/>
  <c r="Q36" i="30"/>
  <c r="O36" i="30"/>
  <c r="A36" i="30"/>
  <c r="Q35" i="30"/>
  <c r="O35" i="30"/>
  <c r="A35" i="30"/>
  <c r="Q34" i="30"/>
  <c r="O34" i="30"/>
  <c r="A34" i="30"/>
  <c r="Q33" i="30"/>
  <c r="O33" i="30"/>
  <c r="A33" i="30"/>
  <c r="Q32" i="30"/>
  <c r="O32" i="30"/>
  <c r="A32" i="30"/>
  <c r="Q31" i="30"/>
  <c r="O31" i="30"/>
  <c r="A31" i="30"/>
  <c r="Q30" i="30"/>
  <c r="O30" i="30"/>
  <c r="A30" i="30"/>
  <c r="Q29" i="30"/>
  <c r="O29" i="30"/>
  <c r="A29" i="30"/>
  <c r="Q28" i="30"/>
  <c r="O28" i="30"/>
  <c r="A28" i="30"/>
  <c r="P16" i="30"/>
</calcChain>
</file>

<file path=xl/comments1.xml><?xml version="1.0" encoding="utf-8"?>
<comments xmlns="http://schemas.openxmlformats.org/spreadsheetml/2006/main">
  <authors>
    <author>We</author>
  </authors>
  <commentList>
    <comment ref="P16" authorId="0" shapeId="0">
      <text>
        <r>
          <rPr>
            <sz val="9"/>
            <rFont val="Arial"/>
            <family val="2"/>
          </rPr>
          <t>Das voreingestellte (aktuelle) 
Datum kann überschrieben werden.</t>
        </r>
      </text>
    </comment>
  </commentList>
</comments>
</file>

<file path=xl/sharedStrings.xml><?xml version="1.0" encoding="utf-8"?>
<sst xmlns="http://schemas.openxmlformats.org/spreadsheetml/2006/main" count="44" uniqueCount="40">
  <si>
    <t>Änderungsdokumentation</t>
  </si>
  <si>
    <t>Version</t>
  </si>
  <si>
    <t>Datum</t>
  </si>
  <si>
    <t>Beschreibung der Änderung</t>
  </si>
  <si>
    <t>V 1.0</t>
  </si>
  <si>
    <t>Ersterstellung</t>
  </si>
  <si>
    <t>Name der Einrichtung:</t>
  </si>
  <si>
    <t>Gesamt</t>
  </si>
  <si>
    <t>Eingangsstempel</t>
  </si>
  <si>
    <t>Datum:</t>
  </si>
  <si>
    <t>Ort, Datum</t>
  </si>
  <si>
    <t>Firmenstempel, Unterschrift Geschäftsführung/Leitung</t>
  </si>
  <si>
    <r>
      <t xml:space="preserve">Pflegeberufegesetz: Ermittlung der abgerechneten 
Punkte gemäß §§ 36 sowie 37 Abs. 3 SGB XI
</t>
    </r>
    <r>
      <rPr>
        <i/>
        <sz val="9"/>
        <color rgb="FF0070C0"/>
        <rFont val="Arial"/>
        <family val="2"/>
      </rPr>
      <t>Berechnungshilfe für die Daten zur Eingabe im Meldeportal
- nur für ambulante Einrichtungen -</t>
    </r>
  </si>
  <si>
    <t>Jahr der abgerechneten Punkte:</t>
  </si>
  <si>
    <t>IK-Nummer:</t>
  </si>
  <si>
    <t>V 1.1</t>
  </si>
  <si>
    <t>Betrag in €</t>
  </si>
  <si>
    <t>Sind Ausbildungs-
zuschläge nach dem
PflBG enthalten?</t>
  </si>
  <si>
    <t>landesweit 
einheitlicher 
Ausbildungs-
zuschlag
in €/Punkt</t>
  </si>
  <si>
    <r>
      <t>Erlöse 
gemäß §</t>
    </r>
    <r>
      <rPr>
        <i/>
        <sz val="8"/>
        <rFont val="Arial"/>
        <family val="2"/>
      </rPr>
      <t>§</t>
    </r>
    <r>
      <rPr>
        <sz val="8"/>
        <rFont val="Arial"/>
        <family val="2"/>
      </rPr>
      <t xml:space="preserve"> 36 sowie 37 Abs. 3 SGB XI</t>
    </r>
  </si>
  <si>
    <t>Zeitraum</t>
  </si>
  <si>
    <t>von</t>
  </si>
  <si>
    <t>bis</t>
  </si>
  <si>
    <t>lfd.
Nr.</t>
  </si>
  <si>
    <t>abgerechnete
Punkte</t>
  </si>
  <si>
    <t>Punktwert(e) 
gemäß
unterjähriger
Vergütungs-
vereinbarung(en)
in €/Punkt</t>
  </si>
  <si>
    <t>Ergänzung der Berechnung um den "landesweit einheitlichen Ausbildungszuschlag"</t>
  </si>
  <si>
    <t>Bitte auswählen!</t>
  </si>
  <si>
    <t>V 1.2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</si>
  <si>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</si>
  <si>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</si>
  <si>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</si>
  <si>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</si>
  <si>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</si>
  <si>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</si>
  <si>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</si>
  <si>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Thüringer Landesverwaltungsamt</t>
  </si>
  <si>
    <t>PflBG</t>
  </si>
  <si>
    <t>- Abteilungsgruppe Arbeits- und Wirtschaftsförderung -</t>
  </si>
  <si>
    <t>Ermittlung der abgerechneten Punkte ambulanter Einrichtungen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</si>
</sst>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-1]_-;\-* #,##0.00\ [$€-1]_-;_-* &quot;-&quot;??\ [$€-1]_-"/>
    <numFmt numFmtId="165" formatCode="dd/mm/yy;@"/>
    <numFmt numFmtId="166" formatCode="#,##0.00;;"/>
    <numFmt numFmtId="167" formatCode="#,##0.0000"/>
    <numFmt numFmtId="168" formatCode="General;;"/>
    <numFmt numFmtId="169" formatCode="#,##0.0000;;"/>
    <numFmt numFmtId="170" formatCode="0.0000"/>
  </numFmts>
  <fonts count="17" x14ac:knownFonts="1"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i/>
      <sz val="9"/>
      <color rgb="FF0070C0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/>
      <bottom/>
      <diagonal/>
    </border>
    <border>
      <left/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 style="thin">
        <color theme="0" tint="-0.49995422223578601"/>
      </right>
      <top/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double">
        <color theme="0" tint="-0.49995422223578601"/>
      </left>
      <right/>
      <top style="double">
        <color theme="0" tint="-0.49995422223578601"/>
      </top>
      <bottom/>
      <diagonal/>
    </border>
    <border>
      <left/>
      <right/>
      <top style="double">
        <color theme="0" tint="-0.49995422223578601"/>
      </top>
      <bottom/>
      <diagonal/>
    </border>
    <border>
      <left/>
      <right style="double">
        <color theme="0" tint="-0.49995422223578601"/>
      </right>
      <top style="double">
        <color theme="0" tint="-0.49995422223578601"/>
      </top>
      <bottom/>
      <diagonal/>
    </border>
    <border>
      <left style="double">
        <color theme="0" tint="-0.49995422223578601"/>
      </left>
      <right/>
      <top/>
      <bottom style="double">
        <color theme="0" tint="-0.49995422223578601"/>
      </bottom>
      <diagonal/>
    </border>
    <border>
      <left/>
      <right/>
      <top/>
      <bottom style="double">
        <color theme="0" tint="-0.49995422223578601"/>
      </bottom>
      <diagonal/>
    </border>
    <border>
      <left/>
      <right style="double">
        <color theme="0" tint="-0.49995422223578601"/>
      </right>
      <top/>
      <bottom style="double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</borders>
  <cellStyleXfs count="29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4" fillId="0" borderId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</cellStyleXfs>
  <cellXfs count="109">
    <xf numFmtId="0" fontId="0" fillId="0" borderId="0" xfId="0"/>
    <xf numFmtId="0" fontId="16" fillId="0" borderId="0" xfId="4" applyNumberFormat="1" applyAlignment="1" applyProtection="1">
      <alignment vertical="center"/>
      <protection hidden="1"/>
    </xf>
    <xf numFmtId="0" fontId="16" fillId="0" borderId="0" xfId="4" applyNumberFormat="1" applyAlignment="1" applyProtection="1">
      <alignment horizontal="center" vertical="center"/>
      <protection hidden="1"/>
    </xf>
    <xf numFmtId="0" fontId="16" fillId="0" borderId="0" xfId="4" applyNumberFormat="1" applyBorder="1" applyAlignment="1" applyProtection="1">
      <alignment vertical="center"/>
      <protection hidden="1"/>
    </xf>
    <xf numFmtId="0" fontId="0" fillId="0" borderId="0" xfId="4" applyFont="1" applyAlignment="1" applyProtection="1">
      <alignment vertical="center"/>
      <protection hidden="1"/>
    </xf>
    <xf numFmtId="0" fontId="0" fillId="0" borderId="0" xfId="4" applyFont="1" applyFill="1" applyAlignment="1" applyProtection="1">
      <alignment vertical="center"/>
      <protection hidden="1"/>
    </xf>
    <xf numFmtId="0" fontId="0" fillId="10" borderId="1" xfId="4" applyFont="1" applyFill="1" applyBorder="1" applyAlignment="1" applyProtection="1">
      <alignment vertical="center"/>
      <protection hidden="1"/>
    </xf>
    <xf numFmtId="0" fontId="0" fillId="10" borderId="2" xfId="4" applyFont="1" applyFill="1" applyBorder="1" applyAlignment="1" applyProtection="1">
      <alignment vertical="center"/>
      <protection hidden="1"/>
    </xf>
    <xf numFmtId="0" fontId="3" fillId="10" borderId="2" xfId="4" applyFont="1" applyFill="1" applyBorder="1" applyAlignment="1" applyProtection="1">
      <alignment horizontal="left" vertical="center" indent="1"/>
      <protection hidden="1"/>
    </xf>
    <xf numFmtId="0" fontId="0" fillId="0" borderId="0" xfId="27" applyFont="1" applyAlignment="1" applyProtection="1">
      <alignment vertical="center"/>
      <protection hidden="1"/>
    </xf>
    <xf numFmtId="0" fontId="9" fillId="0" borderId="0" xfId="26" applyFont="1" applyFill="1" applyAlignment="1" applyProtection="1">
      <alignment horizontal="left" vertical="center"/>
      <protection hidden="1"/>
    </xf>
    <xf numFmtId="0" fontId="0" fillId="0" borderId="0" xfId="4" applyFont="1" applyBorder="1" applyAlignment="1" applyProtection="1">
      <alignment vertical="center"/>
      <protection hidden="1"/>
    </xf>
    <xf numFmtId="0" fontId="10" fillId="0" borderId="0" xfId="4" applyFont="1" applyFill="1" applyBorder="1" applyAlignment="1" applyProtection="1">
      <alignment vertical="center"/>
      <protection hidden="1"/>
    </xf>
    <xf numFmtId="0" fontId="0" fillId="0" borderId="0" xfId="4" applyFont="1" applyFill="1" applyBorder="1" applyAlignment="1" applyProtection="1">
      <alignment vertical="center"/>
      <protection hidden="1"/>
    </xf>
    <xf numFmtId="0" fontId="11" fillId="0" borderId="3" xfId="28" applyFont="1" applyFill="1" applyBorder="1" applyAlignment="1" applyProtection="1">
      <alignment horizontal="left" vertical="center" indent="1"/>
      <protection hidden="1"/>
    </xf>
    <xf numFmtId="0" fontId="0" fillId="0" borderId="4" xfId="28" applyFont="1" applyFill="1" applyBorder="1" applyAlignment="1" applyProtection="1">
      <alignment vertical="top"/>
      <protection hidden="1"/>
    </xf>
    <xf numFmtId="0" fontId="0" fillId="0" borderId="4" xfId="4" applyFont="1" applyBorder="1" applyAlignment="1" applyProtection="1">
      <alignment vertical="center"/>
      <protection hidden="1"/>
    </xf>
    <xf numFmtId="0" fontId="0" fillId="0" borderId="5" xfId="4" applyFont="1" applyBorder="1" applyAlignment="1" applyProtection="1">
      <alignment vertical="center"/>
      <protection hidden="1"/>
    </xf>
    <xf numFmtId="0" fontId="0" fillId="0" borderId="6" xfId="4" applyFont="1" applyBorder="1" applyAlignment="1" applyProtection="1">
      <alignment vertical="center"/>
      <protection hidden="1"/>
    </xf>
    <xf numFmtId="0" fontId="0" fillId="0" borderId="7" xfId="4" applyFont="1" applyBorder="1" applyAlignment="1" applyProtection="1">
      <alignment vertical="center"/>
      <protection hidden="1"/>
    </xf>
    <xf numFmtId="0" fontId="0" fillId="0" borderId="8" xfId="4" applyFont="1" applyBorder="1" applyAlignment="1" applyProtection="1">
      <alignment vertical="center"/>
      <protection hidden="1"/>
    </xf>
    <xf numFmtId="0" fontId="0" fillId="0" borderId="9" xfId="4" applyFont="1" applyBorder="1" applyAlignment="1" applyProtection="1">
      <alignment vertical="center"/>
      <protection hidden="1"/>
    </xf>
    <xf numFmtId="0" fontId="0" fillId="0" borderId="10" xfId="4" applyFont="1" applyBorder="1" applyAlignment="1" applyProtection="1">
      <alignment vertical="center"/>
      <protection hidden="1"/>
    </xf>
    <xf numFmtId="0" fontId="0" fillId="0" borderId="1" xfId="28" applyFont="1" applyFill="1" applyBorder="1" applyAlignment="1" applyProtection="1">
      <alignment horizontal="left" vertical="center" indent="2"/>
      <protection hidden="1"/>
    </xf>
    <xf numFmtId="0" fontId="2" fillId="0" borderId="11" xfId="28" applyFont="1" applyFill="1" applyBorder="1" applyAlignment="1" applyProtection="1">
      <alignment horizontal="left" vertical="center" indent="2"/>
      <protection hidden="1"/>
    </xf>
    <xf numFmtId="0" fontId="3" fillId="10" borderId="2" xfId="4" applyFont="1" applyFill="1" applyBorder="1" applyAlignment="1" applyProtection="1">
      <alignment horizontal="right" vertical="center" indent="1"/>
      <protection hidden="1"/>
    </xf>
    <xf numFmtId="0" fontId="2" fillId="0" borderId="0" xfId="4" applyFont="1" applyFill="1" applyBorder="1" applyAlignment="1" applyProtection="1">
      <alignment vertical="center"/>
      <protection hidden="1"/>
    </xf>
    <xf numFmtId="0" fontId="0" fillId="0" borderId="0" xfId="4" applyFont="1" applyFill="1" applyBorder="1" applyAlignment="1" applyProtection="1">
      <alignment vertical="top"/>
      <protection hidden="1"/>
    </xf>
    <xf numFmtId="0" fontId="2" fillId="0" borderId="0" xfId="4" applyFont="1" applyFill="1" applyBorder="1" applyAlignment="1" applyProtection="1">
      <alignment horizontal="left" vertical="center"/>
      <protection hidden="1"/>
    </xf>
    <xf numFmtId="0" fontId="0" fillId="0" borderId="0" xfId="4" applyFont="1" applyFill="1" applyBorder="1" applyAlignment="1" applyProtection="1">
      <alignment horizontal="right" vertical="top"/>
      <protection hidden="1"/>
    </xf>
    <xf numFmtId="0" fontId="0" fillId="11" borderId="3" xfId="4" applyFont="1" applyFill="1" applyBorder="1" applyAlignment="1" applyProtection="1">
      <alignment vertical="center"/>
      <protection hidden="1"/>
    </xf>
    <xf numFmtId="0" fontId="0" fillId="11" borderId="4" xfId="4" applyFont="1" applyFill="1" applyBorder="1" applyAlignment="1" applyProtection="1">
      <alignment vertical="center"/>
      <protection hidden="1"/>
    </xf>
    <xf numFmtId="0" fontId="0" fillId="11" borderId="5" xfId="4" applyFont="1" applyFill="1" applyBorder="1" applyAlignment="1" applyProtection="1">
      <alignment vertical="center"/>
      <protection hidden="1"/>
    </xf>
    <xf numFmtId="0" fontId="0" fillId="11" borderId="6" xfId="4" applyFont="1" applyFill="1" applyBorder="1" applyAlignment="1" applyProtection="1">
      <alignment vertical="center"/>
      <protection hidden="1"/>
    </xf>
    <xf numFmtId="0" fontId="0" fillId="11" borderId="0" xfId="4" applyFont="1" applyFill="1" applyBorder="1" applyAlignment="1" applyProtection="1">
      <alignment vertical="center"/>
      <protection hidden="1"/>
    </xf>
    <xf numFmtId="0" fontId="0" fillId="11" borderId="8" xfId="4" applyFont="1" applyFill="1" applyBorder="1" applyAlignment="1" applyProtection="1">
      <alignment vertical="center"/>
      <protection hidden="1"/>
    </xf>
    <xf numFmtId="0" fontId="0" fillId="11" borderId="9" xfId="4" applyFont="1" applyFill="1" applyBorder="1" applyAlignment="1" applyProtection="1">
      <alignment vertical="center"/>
      <protection hidden="1"/>
    </xf>
    <xf numFmtId="0" fontId="0" fillId="11" borderId="7" xfId="4" applyFont="1" applyFill="1" applyBorder="1" applyAlignment="1" applyProtection="1">
      <alignment vertical="center"/>
      <protection hidden="1"/>
    </xf>
    <xf numFmtId="0" fontId="0" fillId="11" borderId="1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vertical="top" wrapText="1"/>
      <protection hidden="1"/>
    </xf>
    <xf numFmtId="0" fontId="11" fillId="0" borderId="4" xfId="28" applyFont="1" applyFill="1" applyBorder="1" applyAlignment="1" applyProtection="1">
      <alignment horizontal="left" vertical="center" indent="1"/>
      <protection hidden="1"/>
    </xf>
    <xf numFmtId="0" fontId="0" fillId="0" borderId="2" xfId="28" applyFont="1" applyFill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left" indent="1"/>
    </xf>
    <xf numFmtId="170" fontId="0" fillId="0" borderId="0" xfId="0" applyNumberFormat="1"/>
    <xf numFmtId="0" fontId="14" fillId="0" borderId="0" xfId="27" applyNumberFormat="1" applyFont="1" applyBorder="1" applyAlignment="1" applyProtection="1">
      <alignment vertical="center"/>
      <protection hidden="1"/>
    </xf>
    <xf numFmtId="0" fontId="6" fillId="0" borderId="0" xfId="27" applyNumberFormat="1" applyFont="1" applyBorder="1" applyAlignment="1" applyProtection="1">
      <alignment vertical="center"/>
      <protection hidden="1"/>
    </xf>
    <xf numFmtId="0" fontId="1" fillId="0" borderId="0" xfId="27" applyNumberFormat="1" applyAlignment="1" applyProtection="1">
      <alignment vertical="center"/>
      <protection hidden="1"/>
    </xf>
    <xf numFmtId="0" fontId="12" fillId="11" borderId="12" xfId="27" applyNumberFormat="1" applyFont="1" applyFill="1" applyBorder="1" applyAlignment="1" applyProtection="1">
      <alignment horizontal="left" indent="1"/>
      <protection hidden="1"/>
    </xf>
    <xf numFmtId="0" fontId="0" fillId="11" borderId="13" xfId="27" applyNumberFormat="1" applyFont="1" applyFill="1" applyBorder="1" applyAlignment="1" applyProtection="1">
      <alignment vertical="center"/>
      <protection hidden="1"/>
    </xf>
    <xf numFmtId="0" fontId="0" fillId="11" borderId="14" xfId="27" applyNumberFormat="1" applyFont="1" applyFill="1" applyBorder="1" applyAlignment="1" applyProtection="1">
      <alignment vertical="center"/>
      <protection hidden="1"/>
    </xf>
    <xf numFmtId="0" fontId="12" fillId="11" borderId="15" xfId="27" applyNumberFormat="1" applyFont="1" applyFill="1" applyBorder="1" applyAlignment="1" applyProtection="1">
      <alignment horizontal="left" vertical="top" indent="1"/>
      <protection hidden="1"/>
    </xf>
    <xf numFmtId="0" fontId="0" fillId="11" borderId="16" xfId="27" applyNumberFormat="1" applyFont="1" applyFill="1" applyBorder="1" applyAlignment="1" applyProtection="1">
      <alignment vertical="center"/>
      <protection hidden="1"/>
    </xf>
    <xf numFmtId="0" fontId="0" fillId="11" borderId="17" xfId="27" applyNumberFormat="1" applyFont="1" applyFill="1" applyBorder="1" applyAlignment="1" applyProtection="1">
      <alignment vertical="center"/>
      <protection hidden="1"/>
    </xf>
    <xf numFmtId="0" fontId="15" fillId="0" borderId="0" xfId="27" quotePrefix="1" applyNumberFormat="1" applyFont="1" applyBorder="1" applyAlignment="1" applyProtection="1">
      <alignment horizontal="left" vertical="center"/>
      <protection hidden="1"/>
    </xf>
    <xf numFmtId="0" fontId="3" fillId="12" borderId="1" xfId="27" applyNumberFormat="1" applyFont="1" applyFill="1" applyBorder="1" applyAlignment="1" applyProtection="1">
      <alignment horizontal="left" vertical="center" indent="1"/>
      <protection hidden="1"/>
    </xf>
    <xf numFmtId="0" fontId="1" fillId="12" borderId="2" xfId="27" applyNumberFormat="1" applyFill="1" applyBorder="1" applyAlignment="1" applyProtection="1">
      <alignment horizontal="center" vertical="center"/>
      <protection hidden="1"/>
    </xf>
    <xf numFmtId="0" fontId="1" fillId="12" borderId="11" xfId="27" applyNumberFormat="1" applyFill="1" applyBorder="1" applyAlignment="1" applyProtection="1">
      <alignment vertical="center"/>
      <protection hidden="1"/>
    </xf>
    <xf numFmtId="0" fontId="3" fillId="10" borderId="18" xfId="27" applyNumberFormat="1" applyFont="1" applyFill="1" applyBorder="1" applyAlignment="1">
      <alignment horizontal="left" vertical="center" indent="1"/>
    </xf>
    <xf numFmtId="0" fontId="3" fillId="10" borderId="18" xfId="27" applyNumberFormat="1" applyFont="1" applyFill="1" applyBorder="1" applyAlignment="1">
      <alignment horizontal="center" vertical="center"/>
    </xf>
    <xf numFmtId="0" fontId="1" fillId="0" borderId="0" xfId="27" applyNumberFormat="1" applyBorder="1" applyAlignment="1" applyProtection="1">
      <alignment vertical="center"/>
      <protection hidden="1"/>
    </xf>
    <xf numFmtId="165" fontId="16" fillId="0" borderId="18" xfId="4" applyNumberFormat="1" applyBorder="1" applyAlignment="1" applyProtection="1">
      <alignment horizontal="left" vertical="center" indent="1"/>
      <protection hidden="1"/>
    </xf>
    <xf numFmtId="165" fontId="0" fillId="0" borderId="18" xfId="4" applyNumberFormat="1" applyFont="1" applyBorder="1" applyAlignment="1" applyProtection="1">
      <alignment horizontal="center" vertical="center"/>
      <protection hidden="1"/>
    </xf>
    <xf numFmtId="0" fontId="0" fillId="0" borderId="18" xfId="4" applyNumberFormat="1" applyFont="1" applyBorder="1" applyAlignment="1" applyProtection="1">
      <alignment horizontal="left" vertical="center" wrapText="1" indent="1"/>
      <protection hidden="1"/>
    </xf>
    <xf numFmtId="0" fontId="1" fillId="0" borderId="0" xfId="27" applyNumberFormat="1" applyAlignment="1" applyProtection="1">
      <alignment horizontal="left" vertical="center" indent="1"/>
      <protection hidden="1"/>
    </xf>
    <xf numFmtId="165" fontId="0" fillId="0" borderId="18" xfId="27" applyNumberFormat="1" applyFont="1" applyBorder="1" applyAlignment="1">
      <alignment horizontal="left" vertical="center" indent="1"/>
    </xf>
    <xf numFmtId="165" fontId="0" fillId="0" borderId="18" xfId="6" applyNumberFormat="1" applyFont="1" applyBorder="1" applyAlignment="1">
      <alignment horizontal="center" vertical="center"/>
    </xf>
    <xf numFmtId="0" fontId="0" fillId="0" borderId="18" xfId="27" applyNumberFormat="1" applyFont="1" applyBorder="1" applyAlignment="1">
      <alignment horizontal="left" vertical="center" wrapText="1" indent="1"/>
    </xf>
    <xf numFmtId="165" fontId="0" fillId="0" borderId="18" xfId="27" applyNumberFormat="1" applyFont="1" applyBorder="1" applyAlignment="1">
      <alignment horizontal="center" vertical="center"/>
    </xf>
    <xf numFmtId="0" fontId="9" fillId="0" borderId="0" xfId="4" quotePrefix="1" applyNumberFormat="1" applyFont="1" applyAlignment="1" applyProtection="1">
      <alignment vertical="center"/>
      <protection hidden="1"/>
    </xf>
    <xf numFmtId="49" fontId="10" fillId="0" borderId="0" xfId="4" applyNumberFormat="1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vertical="top" wrapText="1"/>
      <protection hidden="1"/>
    </xf>
    <xf numFmtId="0" fontId="2" fillId="11" borderId="19" xfId="27" applyFont="1" applyFill="1" applyBorder="1" applyAlignment="1" applyProtection="1">
      <alignment horizontal="center" vertical="center" wrapText="1"/>
      <protection hidden="1"/>
    </xf>
    <xf numFmtId="4" fontId="0" fillId="13" borderId="1" xfId="28" applyNumberFormat="1" applyFont="1" applyFill="1" applyBorder="1" applyAlignment="1" applyProtection="1">
      <alignment horizontal="left" vertical="center" indent="1"/>
      <protection locked="0"/>
    </xf>
    <xf numFmtId="4" fontId="0" fillId="13" borderId="2" xfId="28" applyNumberFormat="1" applyFont="1" applyFill="1" applyBorder="1" applyAlignment="1" applyProtection="1">
      <alignment horizontal="left" vertical="center" indent="1"/>
      <protection locked="0"/>
    </xf>
    <xf numFmtId="4" fontId="0" fillId="13" borderId="11" xfId="28" applyNumberFormat="1" applyFont="1" applyFill="1" applyBorder="1" applyAlignment="1" applyProtection="1">
      <alignment horizontal="left" vertical="center" indent="1"/>
      <protection locked="0"/>
    </xf>
    <xf numFmtId="0" fontId="2" fillId="11" borderId="3" xfId="27" applyFont="1" applyFill="1" applyBorder="1" applyAlignment="1" applyProtection="1">
      <alignment horizontal="left" vertical="center" wrapText="1" indent="1"/>
      <protection hidden="1"/>
    </xf>
    <xf numFmtId="0" fontId="2" fillId="11" borderId="5" xfId="27" applyFont="1" applyFill="1" applyBorder="1" applyAlignment="1" applyProtection="1">
      <alignment horizontal="left" vertical="center" wrapText="1" indent="1"/>
      <protection hidden="1"/>
    </xf>
    <xf numFmtId="0" fontId="2" fillId="11" borderId="8" xfId="27" applyFont="1" applyFill="1" applyBorder="1" applyAlignment="1" applyProtection="1">
      <alignment horizontal="left" vertical="center" wrapText="1" indent="1"/>
      <protection hidden="1"/>
    </xf>
    <xf numFmtId="0" fontId="2" fillId="11" borderId="10" xfId="27" applyFont="1" applyFill="1" applyBorder="1" applyAlignment="1" applyProtection="1">
      <alignment horizontal="left" vertical="center" wrapText="1" indent="1"/>
      <protection hidden="1"/>
    </xf>
    <xf numFmtId="0" fontId="2" fillId="11" borderId="8" xfId="27" applyFont="1" applyFill="1" applyBorder="1" applyAlignment="1" applyProtection="1">
      <alignment horizontal="center" vertical="center" wrapText="1"/>
      <protection hidden="1"/>
    </xf>
    <xf numFmtId="0" fontId="2" fillId="11" borderId="9" xfId="27" applyFont="1" applyFill="1" applyBorder="1" applyAlignment="1" applyProtection="1">
      <alignment horizontal="center" vertical="center" wrapText="1"/>
      <protection hidden="1"/>
    </xf>
    <xf numFmtId="0" fontId="2" fillId="11" borderId="10" xfId="27" applyFont="1" applyFill="1" applyBorder="1" applyAlignment="1" applyProtection="1">
      <alignment horizontal="center" vertical="center" wrapText="1"/>
      <protection hidden="1"/>
    </xf>
    <xf numFmtId="0" fontId="2" fillId="11" borderId="3" xfId="27" applyFont="1" applyFill="1" applyBorder="1" applyAlignment="1" applyProtection="1">
      <alignment horizontal="center" vertical="center" wrapText="1"/>
      <protection hidden="1"/>
    </xf>
    <xf numFmtId="0" fontId="2" fillId="11" borderId="4" xfId="27" applyFont="1" applyFill="1" applyBorder="1" applyAlignment="1" applyProtection="1">
      <alignment horizontal="center" vertical="center" wrapText="1"/>
      <protection hidden="1"/>
    </xf>
    <xf numFmtId="0" fontId="2" fillId="11" borderId="5" xfId="27" applyFont="1" applyFill="1" applyBorder="1" applyAlignment="1" applyProtection="1">
      <alignment horizontal="center" vertical="center" wrapText="1"/>
      <protection hidden="1"/>
    </xf>
    <xf numFmtId="14" fontId="0" fillId="14" borderId="18" xfId="0" applyNumberFormat="1" applyFill="1" applyBorder="1" applyAlignment="1" applyProtection="1">
      <alignment horizontal="center" vertical="center"/>
      <protection locked="0"/>
    </xf>
    <xf numFmtId="4" fontId="0" fillId="13" borderId="18" xfId="28" applyNumberFormat="1" applyFont="1" applyFill="1" applyBorder="1" applyAlignment="1" applyProtection="1">
      <alignment horizontal="right" vertical="center" indent="1"/>
      <protection locked="0"/>
    </xf>
    <xf numFmtId="0" fontId="1" fillId="11" borderId="1" xfId="27" applyFill="1" applyBorder="1" applyAlignment="1" applyProtection="1">
      <alignment horizontal="left" vertical="center" indent="1"/>
      <protection hidden="1"/>
    </xf>
    <xf numFmtId="0" fontId="1" fillId="11" borderId="11" xfId="27" applyFill="1" applyBorder="1" applyAlignment="1" applyProtection="1">
      <alignment horizontal="left" vertical="center" indent="1"/>
      <protection hidden="1"/>
    </xf>
    <xf numFmtId="169" fontId="0" fillId="0" borderId="3" xfId="27" applyNumberFormat="1" applyFont="1" applyBorder="1" applyAlignment="1" applyProtection="1">
      <alignment horizontal="right" vertical="center" indent="1"/>
      <protection hidden="1"/>
    </xf>
    <xf numFmtId="169" fontId="0" fillId="0" borderId="5" xfId="27" applyNumberFormat="1" applyFont="1" applyBorder="1" applyAlignment="1" applyProtection="1">
      <alignment horizontal="right" vertical="center" indent="1"/>
      <protection hidden="1"/>
    </xf>
    <xf numFmtId="167" fontId="0" fillId="14" borderId="18" xfId="27" applyNumberFormat="1" applyFont="1" applyFill="1" applyBorder="1" applyAlignment="1" applyProtection="1">
      <alignment horizontal="right" vertical="center" indent="1"/>
      <protection locked="0"/>
    </xf>
    <xf numFmtId="0" fontId="0" fillId="14" borderId="0" xfId="4" applyFont="1" applyFill="1" applyBorder="1" applyAlignment="1" applyProtection="1">
      <alignment horizontal="left" vertical="center"/>
      <protection locked="0"/>
    </xf>
    <xf numFmtId="0" fontId="0" fillId="14" borderId="9" xfId="4" applyFont="1" applyFill="1" applyBorder="1" applyAlignment="1" applyProtection="1">
      <alignment horizontal="left" vertical="center"/>
      <protection locked="0"/>
    </xf>
    <xf numFmtId="14" fontId="0" fillId="14" borderId="9" xfId="4" applyNumberFormat="1" applyFont="1" applyFill="1" applyBorder="1" applyAlignment="1" applyProtection="1">
      <alignment vertical="center"/>
      <protection locked="0" hidden="1"/>
    </xf>
    <xf numFmtId="168" fontId="0" fillId="14" borderId="9" xfId="4" applyNumberFormat="1" applyFont="1" applyFill="1" applyBorder="1" applyAlignment="1" applyProtection="1">
      <alignment horizontal="left" vertical="center"/>
      <protection locked="0"/>
    </xf>
    <xf numFmtId="166" fontId="0" fillId="0" borderId="18" xfId="27" applyNumberFormat="1" applyFont="1" applyFill="1" applyBorder="1" applyAlignment="1" applyProtection="1">
      <alignment horizontal="right" vertical="center" indent="1"/>
      <protection hidden="1"/>
    </xf>
    <xf numFmtId="166" fontId="3" fillId="10" borderId="2" xfId="4" applyNumberFormat="1" applyFont="1" applyFill="1" applyBorder="1" applyAlignment="1" applyProtection="1">
      <alignment horizontal="right" vertical="center" indent="1"/>
      <protection hidden="1"/>
    </xf>
    <xf numFmtId="166" fontId="3" fillId="10" borderId="11" xfId="4" applyNumberFormat="1" applyFont="1" applyFill="1" applyBorder="1" applyAlignment="1" applyProtection="1">
      <alignment horizontal="right" vertical="center" indent="1"/>
      <protection hidden="1"/>
    </xf>
    <xf numFmtId="14" fontId="0" fillId="13" borderId="1" xfId="28" applyNumberFormat="1" applyFont="1" applyFill="1" applyBorder="1" applyAlignment="1" applyProtection="1">
      <alignment horizontal="left" vertical="center" indent="1"/>
      <protection locked="0" hidden="1"/>
    </xf>
    <xf numFmtId="14" fontId="0" fillId="13" borderId="2" xfId="28" applyNumberFormat="1" applyFont="1" applyFill="1" applyBorder="1" applyAlignment="1" applyProtection="1">
      <alignment horizontal="left" vertical="center" indent="1"/>
      <protection locked="0" hidden="1"/>
    </xf>
    <xf numFmtId="14" fontId="0" fillId="13" borderId="11" xfId="28" applyNumberFormat="1" applyFont="1" applyFill="1" applyBorder="1" applyAlignment="1" applyProtection="1">
      <alignment horizontal="left" vertical="center" indent="1"/>
      <protection locked="0" hidden="1"/>
    </xf>
    <xf numFmtId="0" fontId="0" fillId="15" borderId="1" xfId="28" applyFont="1" applyFill="1" applyBorder="1" applyAlignment="1" applyProtection="1">
      <alignment horizontal="left" vertical="center" indent="1"/>
      <protection locked="0"/>
    </xf>
    <xf numFmtId="0" fontId="0" fillId="15" borderId="2" xfId="28" applyFont="1" applyFill="1" applyBorder="1" applyAlignment="1" applyProtection="1">
      <alignment horizontal="left" vertical="center" indent="1"/>
      <protection locked="0"/>
    </xf>
    <xf numFmtId="0" fontId="0" fillId="15" borderId="11" xfId="28" applyFont="1" applyFill="1" applyBorder="1" applyAlignment="1" applyProtection="1">
      <alignment horizontal="left" vertical="center" indent="1"/>
      <protection locked="0"/>
    </xf>
    <xf numFmtId="0" fontId="2" fillId="11" borderId="20" xfId="27" applyFont="1" applyFill="1" applyBorder="1" applyAlignment="1" applyProtection="1">
      <alignment horizontal="center" vertical="center" wrapText="1"/>
      <protection hidden="1"/>
    </xf>
    <xf numFmtId="1" fontId="0" fillId="14" borderId="1" xfId="0" applyNumberFormat="1" applyFont="1" applyFill="1" applyBorder="1" applyAlignment="1" applyProtection="1">
      <alignment horizontal="left" vertical="center" indent="1"/>
      <protection locked="0"/>
    </xf>
    <xf numFmtId="1" fontId="0" fillId="14" borderId="2" xfId="0" applyNumberFormat="1" applyFont="1" applyFill="1" applyBorder="1" applyAlignment="1" applyProtection="1">
      <alignment horizontal="left" vertical="center" indent="1"/>
      <protection locked="0"/>
    </xf>
    <xf numFmtId="1" fontId="0" fillId="14" borderId="11" xfId="0" applyNumberFormat="1" applyFont="1" applyFill="1" applyBorder="1" applyAlignment="1" applyProtection="1">
      <alignment horizontal="left" vertical="center" indent="1"/>
      <protection locked="0"/>
    </xf>
  </cellXfs>
  <cellStyles count="29"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60% - Akzent1" xfId="19"/>
    <cellStyle name="60% - Akzent2" xfId="20"/>
    <cellStyle name="60% - Akzent3" xfId="21"/>
    <cellStyle name="60% - Akzent4" xfId="22"/>
    <cellStyle name="60% - Akzent5" xfId="23"/>
    <cellStyle name="60% - Akzent6" xfId="24"/>
    <cellStyle name="Euro" xfId="1"/>
    <cellStyle name="Euro 2" xfId="25"/>
    <cellStyle name="Standard" xfId="0" builtinId="0"/>
    <cellStyle name="Standard 2" xfId="2"/>
    <cellStyle name="Standard 2 2" xfId="6"/>
    <cellStyle name="Standard 2 2 2" xfId="4"/>
    <cellStyle name="Standard 3" xfId="3"/>
    <cellStyle name="Standard 3 2" xfId="26"/>
    <cellStyle name="Standard 4" xfId="5"/>
    <cellStyle name="Standard 5" xfId="27"/>
    <cellStyle name="Standard_Überarbeitete Abschnitte 11_10 2" xfId="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t="11393" r="2069" b="18211"/>
        <a:stretch>
          <a:fillRect/>
        </a:stretch>
      </xdr:blipFill>
      <xdr:spPr>
        <a:xfrm>
          <a:off x="3800475" y="0"/>
          <a:ext cx="319087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21"/>
  <sheetViews>
    <sheetView showGridLines="0" workbookViewId="0">
      <selection activeCell="A15" sqref="A15"/>
    </sheetView>
  </sheetViews>
  <sheetFormatPr baseColWidth="10" defaultColWidth="11.42578125" defaultRowHeight="12" x14ac:dyDescent="0.2"/>
  <cols>
    <col min="1" max="1" width="10.7109375" style="1" customWidth="1"/>
    <col min="2" max="2" width="15.7109375" style="2" customWidth="1"/>
    <col min="3" max="3" width="78.7109375" style="1" customWidth="1"/>
    <col min="4" max="249" width="11.42578125" style="1"/>
    <col min="250" max="250" width="10.7109375" style="1" customWidth="1"/>
    <col min="251" max="251" width="15.7109375" style="1" customWidth="1"/>
    <col min="252" max="252" width="78.7109375" style="1" customWidth="1"/>
    <col min="253" max="505" width="11.42578125" style="1"/>
    <col min="506" max="506" width="10.7109375" style="1" customWidth="1"/>
    <col min="507" max="507" width="15.7109375" style="1" customWidth="1"/>
    <col min="508" max="508" width="78.7109375" style="1" customWidth="1"/>
    <col min="509" max="761" width="11.42578125" style="1"/>
    <col min="762" max="762" width="10.7109375" style="1" customWidth="1"/>
    <col min="763" max="763" width="15.7109375" style="1" customWidth="1"/>
    <col min="764" max="764" width="78.7109375" style="1" customWidth="1"/>
    <col min="765" max="1017" width="11.42578125" style="1"/>
    <col min="1018" max="1018" width="10.7109375" style="1" customWidth="1"/>
    <col min="1019" max="1019" width="15.7109375" style="1" customWidth="1"/>
    <col min="1020" max="1020" width="78.7109375" style="1" customWidth="1"/>
    <col min="1021" max="1273" width="11.42578125" style="1"/>
    <col min="1274" max="1274" width="10.7109375" style="1" customWidth="1"/>
    <col min="1275" max="1275" width="15.7109375" style="1" customWidth="1"/>
    <col min="1276" max="1276" width="78.7109375" style="1" customWidth="1"/>
    <col min="1277" max="1529" width="11.42578125" style="1"/>
    <col min="1530" max="1530" width="10.7109375" style="1" customWidth="1"/>
    <col min="1531" max="1531" width="15.7109375" style="1" customWidth="1"/>
    <col min="1532" max="1532" width="78.7109375" style="1" customWidth="1"/>
    <col min="1533" max="1785" width="11.42578125" style="1"/>
    <col min="1786" max="1786" width="10.7109375" style="1" customWidth="1"/>
    <col min="1787" max="1787" width="15.7109375" style="1" customWidth="1"/>
    <col min="1788" max="1788" width="78.7109375" style="1" customWidth="1"/>
    <col min="1789" max="2041" width="11.42578125" style="1"/>
    <col min="2042" max="2042" width="10.7109375" style="1" customWidth="1"/>
    <col min="2043" max="2043" width="15.7109375" style="1" customWidth="1"/>
    <col min="2044" max="2044" width="78.7109375" style="1" customWidth="1"/>
    <col min="2045" max="2297" width="11.42578125" style="1"/>
    <col min="2298" max="2298" width="10.7109375" style="1" customWidth="1"/>
    <col min="2299" max="2299" width="15.7109375" style="1" customWidth="1"/>
    <col min="2300" max="2300" width="78.7109375" style="1" customWidth="1"/>
    <col min="2301" max="2553" width="11.42578125" style="1"/>
    <col min="2554" max="2554" width="10.7109375" style="1" customWidth="1"/>
    <col min="2555" max="2555" width="15.7109375" style="1" customWidth="1"/>
    <col min="2556" max="2556" width="78.7109375" style="1" customWidth="1"/>
    <col min="2557" max="2809" width="11.42578125" style="1"/>
    <col min="2810" max="2810" width="10.7109375" style="1" customWidth="1"/>
    <col min="2811" max="2811" width="15.7109375" style="1" customWidth="1"/>
    <col min="2812" max="2812" width="78.7109375" style="1" customWidth="1"/>
    <col min="2813" max="3065" width="11.42578125" style="1"/>
    <col min="3066" max="3066" width="10.7109375" style="1" customWidth="1"/>
    <col min="3067" max="3067" width="15.7109375" style="1" customWidth="1"/>
    <col min="3068" max="3068" width="78.7109375" style="1" customWidth="1"/>
    <col min="3069" max="3321" width="11.42578125" style="1"/>
    <col min="3322" max="3322" width="10.7109375" style="1" customWidth="1"/>
    <col min="3323" max="3323" width="15.7109375" style="1" customWidth="1"/>
    <col min="3324" max="3324" width="78.7109375" style="1" customWidth="1"/>
    <col min="3325" max="3577" width="11.42578125" style="1"/>
    <col min="3578" max="3578" width="10.7109375" style="1" customWidth="1"/>
    <col min="3579" max="3579" width="15.7109375" style="1" customWidth="1"/>
    <col min="3580" max="3580" width="78.7109375" style="1" customWidth="1"/>
    <col min="3581" max="3833" width="11.42578125" style="1"/>
    <col min="3834" max="3834" width="10.7109375" style="1" customWidth="1"/>
    <col min="3835" max="3835" width="15.7109375" style="1" customWidth="1"/>
    <col min="3836" max="3836" width="78.7109375" style="1" customWidth="1"/>
    <col min="3837" max="4089" width="11.42578125" style="1"/>
    <col min="4090" max="4090" width="10.7109375" style="1" customWidth="1"/>
    <col min="4091" max="4091" width="15.7109375" style="1" customWidth="1"/>
    <col min="4092" max="4092" width="78.7109375" style="1" customWidth="1"/>
    <col min="4093" max="4345" width="11.42578125" style="1"/>
    <col min="4346" max="4346" width="10.7109375" style="1" customWidth="1"/>
    <col min="4347" max="4347" width="15.7109375" style="1" customWidth="1"/>
    <col min="4348" max="4348" width="78.7109375" style="1" customWidth="1"/>
    <col min="4349" max="4601" width="11.42578125" style="1"/>
    <col min="4602" max="4602" width="10.7109375" style="1" customWidth="1"/>
    <col min="4603" max="4603" width="15.7109375" style="1" customWidth="1"/>
    <col min="4604" max="4604" width="78.7109375" style="1" customWidth="1"/>
    <col min="4605" max="4857" width="11.42578125" style="1"/>
    <col min="4858" max="4858" width="10.7109375" style="1" customWidth="1"/>
    <col min="4859" max="4859" width="15.7109375" style="1" customWidth="1"/>
    <col min="4860" max="4860" width="78.7109375" style="1" customWidth="1"/>
    <col min="4861" max="5113" width="11.42578125" style="1"/>
    <col min="5114" max="5114" width="10.7109375" style="1" customWidth="1"/>
    <col min="5115" max="5115" width="15.7109375" style="1" customWidth="1"/>
    <col min="5116" max="5116" width="78.7109375" style="1" customWidth="1"/>
    <col min="5117" max="5369" width="11.42578125" style="1"/>
    <col min="5370" max="5370" width="10.7109375" style="1" customWidth="1"/>
    <col min="5371" max="5371" width="15.7109375" style="1" customWidth="1"/>
    <col min="5372" max="5372" width="78.7109375" style="1" customWidth="1"/>
    <col min="5373" max="5625" width="11.42578125" style="1"/>
    <col min="5626" max="5626" width="10.7109375" style="1" customWidth="1"/>
    <col min="5627" max="5627" width="15.7109375" style="1" customWidth="1"/>
    <col min="5628" max="5628" width="78.7109375" style="1" customWidth="1"/>
    <col min="5629" max="5881" width="11.42578125" style="1"/>
    <col min="5882" max="5882" width="10.7109375" style="1" customWidth="1"/>
    <col min="5883" max="5883" width="15.7109375" style="1" customWidth="1"/>
    <col min="5884" max="5884" width="78.7109375" style="1" customWidth="1"/>
    <col min="5885" max="6137" width="11.42578125" style="1"/>
    <col min="6138" max="6138" width="10.7109375" style="1" customWidth="1"/>
    <col min="6139" max="6139" width="15.7109375" style="1" customWidth="1"/>
    <col min="6140" max="6140" width="78.7109375" style="1" customWidth="1"/>
    <col min="6141" max="6393" width="11.42578125" style="1"/>
    <col min="6394" max="6394" width="10.7109375" style="1" customWidth="1"/>
    <col min="6395" max="6395" width="15.7109375" style="1" customWidth="1"/>
    <col min="6396" max="6396" width="78.7109375" style="1" customWidth="1"/>
    <col min="6397" max="6649" width="11.42578125" style="1"/>
    <col min="6650" max="6650" width="10.7109375" style="1" customWidth="1"/>
    <col min="6651" max="6651" width="15.7109375" style="1" customWidth="1"/>
    <col min="6652" max="6652" width="78.7109375" style="1" customWidth="1"/>
    <col min="6653" max="6905" width="11.42578125" style="1"/>
    <col min="6906" max="6906" width="10.7109375" style="1" customWidth="1"/>
    <col min="6907" max="6907" width="15.7109375" style="1" customWidth="1"/>
    <col min="6908" max="6908" width="78.7109375" style="1" customWidth="1"/>
    <col min="6909" max="7161" width="11.42578125" style="1"/>
    <col min="7162" max="7162" width="10.7109375" style="1" customWidth="1"/>
    <col min="7163" max="7163" width="15.7109375" style="1" customWidth="1"/>
    <col min="7164" max="7164" width="78.7109375" style="1" customWidth="1"/>
    <col min="7165" max="7417" width="11.42578125" style="1"/>
    <col min="7418" max="7418" width="10.7109375" style="1" customWidth="1"/>
    <col min="7419" max="7419" width="15.7109375" style="1" customWidth="1"/>
    <col min="7420" max="7420" width="78.7109375" style="1" customWidth="1"/>
    <col min="7421" max="7673" width="11.42578125" style="1"/>
    <col min="7674" max="7674" width="10.7109375" style="1" customWidth="1"/>
    <col min="7675" max="7675" width="15.7109375" style="1" customWidth="1"/>
    <col min="7676" max="7676" width="78.7109375" style="1" customWidth="1"/>
    <col min="7677" max="7929" width="11.42578125" style="1"/>
    <col min="7930" max="7930" width="10.7109375" style="1" customWidth="1"/>
    <col min="7931" max="7931" width="15.7109375" style="1" customWidth="1"/>
    <col min="7932" max="7932" width="78.7109375" style="1" customWidth="1"/>
    <col min="7933" max="8185" width="11.42578125" style="1"/>
    <col min="8186" max="8186" width="10.7109375" style="1" customWidth="1"/>
    <col min="8187" max="8187" width="15.7109375" style="1" customWidth="1"/>
    <col min="8188" max="8188" width="78.7109375" style="1" customWidth="1"/>
    <col min="8189" max="8441" width="11.42578125" style="1"/>
    <col min="8442" max="8442" width="10.7109375" style="1" customWidth="1"/>
    <col min="8443" max="8443" width="15.7109375" style="1" customWidth="1"/>
    <col min="8444" max="8444" width="78.7109375" style="1" customWidth="1"/>
    <col min="8445" max="8697" width="11.42578125" style="1"/>
    <col min="8698" max="8698" width="10.7109375" style="1" customWidth="1"/>
    <col min="8699" max="8699" width="15.7109375" style="1" customWidth="1"/>
    <col min="8700" max="8700" width="78.7109375" style="1" customWidth="1"/>
    <col min="8701" max="8953" width="11.42578125" style="1"/>
    <col min="8954" max="8954" width="10.7109375" style="1" customWidth="1"/>
    <col min="8955" max="8955" width="15.7109375" style="1" customWidth="1"/>
    <col min="8956" max="8956" width="78.7109375" style="1" customWidth="1"/>
    <col min="8957" max="9209" width="11.42578125" style="1"/>
    <col min="9210" max="9210" width="10.7109375" style="1" customWidth="1"/>
    <col min="9211" max="9211" width="15.7109375" style="1" customWidth="1"/>
    <col min="9212" max="9212" width="78.7109375" style="1" customWidth="1"/>
    <col min="9213" max="9465" width="11.42578125" style="1"/>
    <col min="9466" max="9466" width="10.7109375" style="1" customWidth="1"/>
    <col min="9467" max="9467" width="15.7109375" style="1" customWidth="1"/>
    <col min="9468" max="9468" width="78.7109375" style="1" customWidth="1"/>
    <col min="9469" max="9721" width="11.42578125" style="1"/>
    <col min="9722" max="9722" width="10.7109375" style="1" customWidth="1"/>
    <col min="9723" max="9723" width="15.7109375" style="1" customWidth="1"/>
    <col min="9724" max="9724" width="78.7109375" style="1" customWidth="1"/>
    <col min="9725" max="9977" width="11.42578125" style="1"/>
    <col min="9978" max="9978" width="10.7109375" style="1" customWidth="1"/>
    <col min="9979" max="9979" width="15.7109375" style="1" customWidth="1"/>
    <col min="9980" max="9980" width="78.7109375" style="1" customWidth="1"/>
    <col min="9981" max="10233" width="11.42578125" style="1"/>
    <col min="10234" max="10234" width="10.7109375" style="1" customWidth="1"/>
    <col min="10235" max="10235" width="15.7109375" style="1" customWidth="1"/>
    <col min="10236" max="10236" width="78.7109375" style="1" customWidth="1"/>
    <col min="10237" max="10489" width="11.42578125" style="1"/>
    <col min="10490" max="10490" width="10.7109375" style="1" customWidth="1"/>
    <col min="10491" max="10491" width="15.7109375" style="1" customWidth="1"/>
    <col min="10492" max="10492" width="78.7109375" style="1" customWidth="1"/>
    <col min="10493" max="10745" width="11.42578125" style="1"/>
    <col min="10746" max="10746" width="10.7109375" style="1" customWidth="1"/>
    <col min="10747" max="10747" width="15.7109375" style="1" customWidth="1"/>
    <col min="10748" max="10748" width="78.7109375" style="1" customWidth="1"/>
    <col min="10749" max="11001" width="11.42578125" style="1"/>
    <col min="11002" max="11002" width="10.7109375" style="1" customWidth="1"/>
    <col min="11003" max="11003" width="15.7109375" style="1" customWidth="1"/>
    <col min="11004" max="11004" width="78.7109375" style="1" customWidth="1"/>
    <col min="11005" max="11257" width="11.42578125" style="1"/>
    <col min="11258" max="11258" width="10.7109375" style="1" customWidth="1"/>
    <col min="11259" max="11259" width="15.7109375" style="1" customWidth="1"/>
    <col min="11260" max="11260" width="78.7109375" style="1" customWidth="1"/>
    <col min="11261" max="11513" width="11.42578125" style="1"/>
    <col min="11514" max="11514" width="10.7109375" style="1" customWidth="1"/>
    <col min="11515" max="11515" width="15.7109375" style="1" customWidth="1"/>
    <col min="11516" max="11516" width="78.7109375" style="1" customWidth="1"/>
    <col min="11517" max="11769" width="11.42578125" style="1"/>
    <col min="11770" max="11770" width="10.7109375" style="1" customWidth="1"/>
    <col min="11771" max="11771" width="15.7109375" style="1" customWidth="1"/>
    <col min="11772" max="11772" width="78.7109375" style="1" customWidth="1"/>
    <col min="11773" max="12025" width="11.42578125" style="1"/>
    <col min="12026" max="12026" width="10.7109375" style="1" customWidth="1"/>
    <col min="12027" max="12027" width="15.7109375" style="1" customWidth="1"/>
    <col min="12028" max="12028" width="78.7109375" style="1" customWidth="1"/>
    <col min="12029" max="12281" width="11.42578125" style="1"/>
    <col min="12282" max="12282" width="10.7109375" style="1" customWidth="1"/>
    <col min="12283" max="12283" width="15.7109375" style="1" customWidth="1"/>
    <col min="12284" max="12284" width="78.7109375" style="1" customWidth="1"/>
    <col min="12285" max="12537" width="11.42578125" style="1"/>
    <col min="12538" max="12538" width="10.7109375" style="1" customWidth="1"/>
    <col min="12539" max="12539" width="15.7109375" style="1" customWidth="1"/>
    <col min="12540" max="12540" width="78.7109375" style="1" customWidth="1"/>
    <col min="12541" max="12793" width="11.42578125" style="1"/>
    <col min="12794" max="12794" width="10.7109375" style="1" customWidth="1"/>
    <col min="12795" max="12795" width="15.7109375" style="1" customWidth="1"/>
    <col min="12796" max="12796" width="78.7109375" style="1" customWidth="1"/>
    <col min="12797" max="13049" width="11.42578125" style="1"/>
    <col min="13050" max="13050" width="10.7109375" style="1" customWidth="1"/>
    <col min="13051" max="13051" width="15.7109375" style="1" customWidth="1"/>
    <col min="13052" max="13052" width="78.7109375" style="1" customWidth="1"/>
    <col min="13053" max="13305" width="11.42578125" style="1"/>
    <col min="13306" max="13306" width="10.7109375" style="1" customWidth="1"/>
    <col min="13307" max="13307" width="15.7109375" style="1" customWidth="1"/>
    <col min="13308" max="13308" width="78.7109375" style="1" customWidth="1"/>
    <col min="13309" max="13561" width="11.42578125" style="1"/>
    <col min="13562" max="13562" width="10.7109375" style="1" customWidth="1"/>
    <col min="13563" max="13563" width="15.7109375" style="1" customWidth="1"/>
    <col min="13564" max="13564" width="78.7109375" style="1" customWidth="1"/>
    <col min="13565" max="13817" width="11.42578125" style="1"/>
    <col min="13818" max="13818" width="10.7109375" style="1" customWidth="1"/>
    <col min="13819" max="13819" width="15.7109375" style="1" customWidth="1"/>
    <col min="13820" max="13820" width="78.7109375" style="1" customWidth="1"/>
    <col min="13821" max="14073" width="11.42578125" style="1"/>
    <col min="14074" max="14074" width="10.7109375" style="1" customWidth="1"/>
    <col min="14075" max="14075" width="15.7109375" style="1" customWidth="1"/>
    <col min="14076" max="14076" width="78.7109375" style="1" customWidth="1"/>
    <col min="14077" max="14329" width="11.42578125" style="1"/>
    <col min="14330" max="14330" width="10.7109375" style="1" customWidth="1"/>
    <col min="14331" max="14331" width="15.7109375" style="1" customWidth="1"/>
    <col min="14332" max="14332" width="78.7109375" style="1" customWidth="1"/>
    <col min="14333" max="14585" width="11.42578125" style="1"/>
    <col min="14586" max="14586" width="10.7109375" style="1" customWidth="1"/>
    <col min="14587" max="14587" width="15.7109375" style="1" customWidth="1"/>
    <col min="14588" max="14588" width="78.7109375" style="1" customWidth="1"/>
    <col min="14589" max="14841" width="11.42578125" style="1"/>
    <col min="14842" max="14842" width="10.7109375" style="1" customWidth="1"/>
    <col min="14843" max="14843" width="15.7109375" style="1" customWidth="1"/>
    <col min="14844" max="14844" width="78.7109375" style="1" customWidth="1"/>
    <col min="14845" max="15097" width="11.42578125" style="1"/>
    <col min="15098" max="15098" width="10.7109375" style="1" customWidth="1"/>
    <col min="15099" max="15099" width="15.7109375" style="1" customWidth="1"/>
    <col min="15100" max="15100" width="78.7109375" style="1" customWidth="1"/>
    <col min="15101" max="15353" width="11.42578125" style="1"/>
    <col min="15354" max="15354" width="10.7109375" style="1" customWidth="1"/>
    <col min="15355" max="15355" width="15.7109375" style="1" customWidth="1"/>
    <col min="15356" max="15356" width="78.7109375" style="1" customWidth="1"/>
    <col min="15357" max="15609" width="11.42578125" style="1"/>
    <col min="15610" max="15610" width="10.7109375" style="1" customWidth="1"/>
    <col min="15611" max="15611" width="15.7109375" style="1" customWidth="1"/>
    <col min="15612" max="15612" width="78.7109375" style="1" customWidth="1"/>
    <col min="15613" max="15865" width="11.42578125" style="1"/>
    <col min="15866" max="15866" width="10.7109375" style="1" customWidth="1"/>
    <col min="15867" max="15867" width="15.7109375" style="1" customWidth="1"/>
    <col min="15868" max="15868" width="78.7109375" style="1" customWidth="1"/>
    <col min="15869" max="16121" width="11.42578125" style="1"/>
    <col min="16122" max="16122" width="10.7109375" style="1" customWidth="1"/>
    <col min="16123" max="16123" width="15.7109375" style="1" customWidth="1"/>
    <col min="16124" max="16124" width="78.7109375" style="1" customWidth="1"/>
    <col min="16125" max="16384" width="11.42578125" style="1"/>
  </cols>
  <sheetData>
    <row r="1" spans="1:3" s="46" customFormat="1" ht="30" customHeight="1" thickBot="1" x14ac:dyDescent="0.25">
      <c r="A1" s="44" t="s">
        <v>0</v>
      </c>
      <c r="B1" s="45"/>
      <c r="C1" s="45"/>
    </row>
    <row r="2" spans="1:3" s="46" customFormat="1" ht="30" customHeight="1" thickTop="1" x14ac:dyDescent="0.25">
      <c r="A2" s="47" t="s">
        <v>37</v>
      </c>
      <c r="B2" s="48"/>
      <c r="C2" s="49"/>
    </row>
    <row r="3" spans="1:3" s="46" customFormat="1" ht="30" customHeight="1" thickBot="1" x14ac:dyDescent="0.25">
      <c r="A3" s="50" t="s">
        <v>39</v>
      </c>
      <c r="B3" s="51"/>
      <c r="C3" s="52"/>
    </row>
    <row r="4" spans="1:3" ht="15" customHeight="1" thickTop="1" x14ac:dyDescent="0.2">
      <c r="A4" s="53" t="str">
        <f>IF(AND(Berechnung!F19="",Berechnung!Q43=0)," - öffentlich -"," - vertraulich -")</f>
        <v xml:space="preserve"> - öffentlich -</v>
      </c>
    </row>
    <row r="5" spans="1:3" ht="15" customHeight="1" x14ac:dyDescent="0.2"/>
    <row r="6" spans="1:3" s="46" customFormat="1" ht="18" customHeight="1" x14ac:dyDescent="0.2">
      <c r="A6" s="54" t="s">
        <v>32</v>
      </c>
      <c r="B6" s="55"/>
      <c r="C6" s="56"/>
    </row>
    <row r="7" spans="1:3" s="59" customFormat="1" ht="18" customHeight="1" x14ac:dyDescent="0.2">
      <c r="A7" s="57" t="s">
        <v>1</v>
      </c>
      <c r="B7" s="58" t="s">
        <v>2</v>
      </c>
      <c r="C7" s="57" t="s">
        <v>3</v>
      </c>
    </row>
    <row r="8" spans="1:3" s="3" customFormat="1" ht="24" customHeight="1" x14ac:dyDescent="0.2">
      <c r="A8" s="60" t="s">
        <v>4</v>
      </c>
      <c r="B8" s="61">
        <v>44025</v>
      </c>
      <c r="C8" s="62" t="s">
        <v>5</v>
      </c>
    </row>
    <row r="9" spans="1:3" ht="24" customHeight="1" x14ac:dyDescent="0.2">
      <c r="A9" s="60" t="s">
        <v>15</v>
      </c>
      <c r="B9" s="61">
        <v>44686</v>
      </c>
      <c r="C9" s="62" t="s">
        <v>26</v>
      </c>
    </row>
    <row r="10" spans="1:3" ht="24" customHeight="1" x14ac:dyDescent="0.2">
      <c r="A10" s="60" t="s">
        <v>28</v>
      </c>
      <c r="B10" s="61">
        <v>44841</v>
      </c>
      <c r="C10" s="62" t="s">
        <v>29</v>
      </c>
    </row>
    <row r="11" spans="1:3" s="46" customFormat="1" ht="15" customHeight="1" x14ac:dyDescent="0.2">
      <c r="A11" s="63"/>
    </row>
    <row r="12" spans="1:3" s="46" customFormat="1" ht="18" customHeight="1" x14ac:dyDescent="0.2">
      <c r="A12" s="54" t="s">
        <v>33</v>
      </c>
      <c r="B12" s="55"/>
      <c r="C12" s="56"/>
    </row>
    <row r="13" spans="1:3" s="59" customFormat="1" ht="18" customHeight="1" x14ac:dyDescent="0.2">
      <c r="A13" s="57" t="s">
        <v>1</v>
      </c>
      <c r="B13" s="58" t="s">
        <v>2</v>
      </c>
      <c r="C13" s="57" t="s">
        <v>3</v>
      </c>
    </row>
    <row r="14" spans="1:3" s="59" customFormat="1" ht="24" customHeight="1" x14ac:dyDescent="0.2">
      <c r="A14" s="64" t="s">
        <v>34</v>
      </c>
      <c r="B14" s="65">
        <v>44928</v>
      </c>
      <c r="C14" s="66" t="s">
        <v>35</v>
      </c>
    </row>
    <row r="15" spans="1:3" s="46" customFormat="1" ht="24" customHeight="1" x14ac:dyDescent="0.2">
      <c r="A15" s="64"/>
      <c r="B15" s="67"/>
      <c r="C15" s="66"/>
    </row>
    <row r="16" spans="1:3" s="46" customFormat="1" ht="24" customHeight="1" x14ac:dyDescent="0.2">
      <c r="A16" s="64"/>
      <c r="B16" s="67"/>
      <c r="C16" s="66"/>
    </row>
    <row r="17" spans="1:3" s="46" customFormat="1" ht="24" customHeight="1" x14ac:dyDescent="0.2">
      <c r="A17" s="64"/>
      <c r="B17" s="67"/>
      <c r="C17" s="66"/>
    </row>
    <row r="18" spans="1:3" s="46" customFormat="1" ht="24" customHeight="1" x14ac:dyDescent="0.2">
      <c r="A18" s="64"/>
      <c r="B18" s="67"/>
      <c r="C18" s="66"/>
    </row>
    <row r="19" spans="1:3" s="46" customFormat="1" ht="24" customHeight="1" x14ac:dyDescent="0.2">
      <c r="A19" s="64"/>
      <c r="B19" s="65"/>
      <c r="C19" s="66"/>
    </row>
    <row r="20" spans="1:3" s="46" customFormat="1" ht="24" customHeight="1" x14ac:dyDescent="0.2">
      <c r="A20" s="64"/>
      <c r="B20" s="65"/>
      <c r="C20" s="66"/>
    </row>
    <row r="21" spans="1:3" s="46" customFormat="1" ht="24" customHeight="1" x14ac:dyDescent="0.2">
      <c r="A21" s="64"/>
      <c r="B21" s="67"/>
      <c r="C21" s="66"/>
    </row>
  </sheetData>
  <sheetProtection password="C17D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workbookViewId="0">
      <selection activeCell="F19" sqref="F19:R19"/>
    </sheetView>
  </sheetViews>
  <sheetFormatPr baseColWidth="10" defaultColWidth="11.42578125" defaultRowHeight="12" customHeight="1" x14ac:dyDescent="0.2"/>
  <cols>
    <col min="1" max="1" width="0.85546875" style="4" customWidth="1"/>
    <col min="2" max="12" width="5.7109375" style="4" customWidth="1"/>
    <col min="13" max="18" width="6.7109375" style="4" customWidth="1"/>
    <col min="19" max="19" width="0.85546875" style="4" customWidth="1"/>
    <col min="20" max="16384" width="11.42578125" style="4"/>
  </cols>
  <sheetData>
    <row r="1" spans="1:19" ht="15" customHeight="1" x14ac:dyDescent="0.2"/>
    <row r="2" spans="1:19" ht="15" customHeight="1" x14ac:dyDescent="0.2"/>
    <row r="3" spans="1:19" s="5" customFormat="1" ht="15" customHeight="1" x14ac:dyDescent="0.2"/>
    <row r="4" spans="1:19" s="5" customFormat="1" ht="15" customHeight="1" x14ac:dyDescent="0.2"/>
    <row r="5" spans="1:19" s="5" customFormat="1" ht="15" customHeight="1" x14ac:dyDescent="0.2">
      <c r="A5" s="70" t="s">
        <v>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N5" s="39"/>
      <c r="O5" s="39"/>
    </row>
    <row r="6" spans="1:19" s="5" customFormat="1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N6" s="39"/>
      <c r="O6" s="39"/>
    </row>
    <row r="7" spans="1:19" s="5" customFormat="1" ht="1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N7" s="39"/>
      <c r="O7" s="39"/>
    </row>
    <row r="8" spans="1:19" s="5" customFormat="1" ht="15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N8" s="39"/>
      <c r="O8" s="39"/>
    </row>
    <row r="9" spans="1:19" s="5" customFormat="1" ht="1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N9" s="39"/>
      <c r="O9" s="39"/>
    </row>
    <row r="10" spans="1:19" ht="1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9" ht="15" customHeight="1" x14ac:dyDescent="0.2">
      <c r="A11" s="12" t="s">
        <v>36</v>
      </c>
      <c r="B11" s="13"/>
      <c r="M11" s="14" t="s">
        <v>8</v>
      </c>
      <c r="N11" s="40"/>
      <c r="O11" s="15"/>
      <c r="P11" s="15"/>
      <c r="Q11" s="16"/>
      <c r="R11" s="16"/>
      <c r="S11" s="17"/>
    </row>
    <row r="12" spans="1:19" ht="15" customHeight="1" x14ac:dyDescent="0.2">
      <c r="A12" s="69" t="s">
        <v>38</v>
      </c>
      <c r="B12" s="13"/>
      <c r="M12" s="18"/>
      <c r="N12" s="11"/>
      <c r="O12" s="11"/>
      <c r="P12" s="11"/>
      <c r="Q12" s="11"/>
      <c r="R12" s="11"/>
      <c r="S12" s="19"/>
    </row>
    <row r="13" spans="1:19" ht="15" customHeight="1" x14ac:dyDescent="0.2">
      <c r="A13" s="12" t="s">
        <v>30</v>
      </c>
      <c r="B13" s="13"/>
      <c r="M13" s="18"/>
      <c r="N13" s="11"/>
      <c r="O13" s="11"/>
      <c r="P13" s="11"/>
      <c r="Q13" s="11"/>
      <c r="R13" s="11"/>
      <c r="S13" s="19"/>
    </row>
    <row r="14" spans="1:19" ht="15" customHeight="1" x14ac:dyDescent="0.2">
      <c r="A14" s="12" t="s">
        <v>31</v>
      </c>
      <c r="B14" s="13"/>
      <c r="M14" s="18"/>
      <c r="N14" s="11"/>
      <c r="O14" s="11"/>
      <c r="P14" s="11"/>
      <c r="Q14" s="11"/>
      <c r="R14" s="11"/>
      <c r="S14" s="19"/>
    </row>
    <row r="15" spans="1:19" ht="15" customHeight="1" x14ac:dyDescent="0.2">
      <c r="B15" s="13"/>
      <c r="M15" s="20"/>
      <c r="N15" s="21"/>
      <c r="O15" s="21"/>
      <c r="P15" s="21"/>
      <c r="Q15" s="21"/>
      <c r="R15" s="21"/>
      <c r="S15" s="22"/>
    </row>
    <row r="16" spans="1:19" ht="18" customHeight="1" x14ac:dyDescent="0.2">
      <c r="B16" s="13"/>
      <c r="M16" s="23" t="s">
        <v>9</v>
      </c>
      <c r="N16" s="41"/>
      <c r="O16" s="24"/>
      <c r="P16" s="99">
        <f ca="1">TODAY()</f>
        <v>44973</v>
      </c>
      <c r="Q16" s="100"/>
      <c r="R16" s="100"/>
      <c r="S16" s="101"/>
    </row>
    <row r="18" spans="1:19" ht="5.0999999999999996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</row>
    <row r="19" spans="1:19" ht="18" customHeight="1" x14ac:dyDescent="0.2">
      <c r="A19" s="33"/>
      <c r="B19" s="34" t="s">
        <v>6</v>
      </c>
      <c r="C19" s="34"/>
      <c r="D19" s="34"/>
      <c r="E19" s="34"/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  <c r="S19" s="37"/>
    </row>
    <row r="20" spans="1:19" ht="5.0999999999999996" customHeight="1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7"/>
    </row>
    <row r="21" spans="1:19" ht="18" customHeight="1" x14ac:dyDescent="0.2">
      <c r="A21" s="33"/>
      <c r="B21" s="34" t="s">
        <v>14</v>
      </c>
      <c r="C21" s="34"/>
      <c r="D21" s="34"/>
      <c r="E21" s="34"/>
      <c r="F21" s="102"/>
      <c r="G21" s="103"/>
      <c r="H21" s="103"/>
      <c r="I21" s="104"/>
      <c r="J21" s="34"/>
      <c r="K21" s="34"/>
      <c r="L21" s="34"/>
      <c r="M21" s="34"/>
      <c r="N21" s="34"/>
      <c r="O21" s="34"/>
      <c r="P21" s="34"/>
      <c r="Q21" s="34"/>
      <c r="R21" s="34"/>
      <c r="S21" s="37"/>
    </row>
    <row r="22" spans="1:19" ht="5.0999999999999996" customHeight="1" x14ac:dyDescent="0.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7"/>
    </row>
    <row r="23" spans="1:19" ht="18" customHeight="1" x14ac:dyDescent="0.2">
      <c r="A23" s="33"/>
      <c r="B23" s="34" t="s">
        <v>13</v>
      </c>
      <c r="C23" s="34"/>
      <c r="D23" s="34"/>
      <c r="E23" s="34"/>
      <c r="F23" s="34"/>
      <c r="G23" s="106" t="s">
        <v>27</v>
      </c>
      <c r="H23" s="107"/>
      <c r="I23" s="108"/>
      <c r="J23" s="34"/>
      <c r="K23" s="34"/>
      <c r="L23" s="34"/>
      <c r="M23" s="34"/>
      <c r="N23" s="34"/>
      <c r="O23" s="34"/>
      <c r="P23" s="34"/>
      <c r="Q23" s="34"/>
      <c r="R23" s="34"/>
      <c r="S23" s="37"/>
    </row>
    <row r="24" spans="1:19" ht="5.0999999999999996" customHeight="1" x14ac:dyDescent="0.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/>
    </row>
    <row r="25" spans="1:19" ht="12" customHeight="1" x14ac:dyDescent="0.2">
      <c r="G25" s="5"/>
    </row>
    <row r="26" spans="1:19" s="9" customFormat="1" ht="39.950000000000003" customHeight="1" x14ac:dyDescent="0.2">
      <c r="A26" s="75" t="s">
        <v>23</v>
      </c>
      <c r="B26" s="76"/>
      <c r="C26" s="105" t="s">
        <v>20</v>
      </c>
      <c r="D26" s="105"/>
      <c r="E26" s="105"/>
      <c r="F26" s="105"/>
      <c r="G26" s="82" t="s">
        <v>19</v>
      </c>
      <c r="H26" s="83"/>
      <c r="I26" s="83"/>
      <c r="J26" s="83"/>
      <c r="K26" s="83"/>
      <c r="L26" s="84"/>
      <c r="M26" s="82" t="s">
        <v>25</v>
      </c>
      <c r="N26" s="83"/>
      <c r="O26" s="82" t="s">
        <v>18</v>
      </c>
      <c r="P26" s="84"/>
      <c r="Q26" s="82" t="s">
        <v>24</v>
      </c>
      <c r="R26" s="83"/>
      <c r="S26" s="84"/>
    </row>
    <row r="27" spans="1:19" s="9" customFormat="1" ht="39.950000000000003" customHeight="1" x14ac:dyDescent="0.2">
      <c r="A27" s="77"/>
      <c r="B27" s="78"/>
      <c r="C27" s="71" t="s">
        <v>21</v>
      </c>
      <c r="D27" s="71"/>
      <c r="E27" s="71" t="s">
        <v>22</v>
      </c>
      <c r="F27" s="71"/>
      <c r="G27" s="79" t="s">
        <v>16</v>
      </c>
      <c r="H27" s="80"/>
      <c r="I27" s="81"/>
      <c r="J27" s="79" t="s">
        <v>17</v>
      </c>
      <c r="K27" s="80"/>
      <c r="L27" s="81"/>
      <c r="M27" s="79"/>
      <c r="N27" s="80"/>
      <c r="O27" s="79"/>
      <c r="P27" s="81"/>
      <c r="Q27" s="79"/>
      <c r="R27" s="80"/>
      <c r="S27" s="81"/>
    </row>
    <row r="28" spans="1:19" s="9" customFormat="1" ht="18" customHeight="1" x14ac:dyDescent="0.2">
      <c r="A28" s="87" t="str">
        <f t="shared" ref="A28:A42" si="0">IF(COUNTA(C28:S28)=2,"",ROW()-ROW($A$27))</f>
        <v/>
      </c>
      <c r="B28" s="88"/>
      <c r="C28" s="85"/>
      <c r="D28" s="85"/>
      <c r="E28" s="85"/>
      <c r="F28" s="85"/>
      <c r="G28" s="86"/>
      <c r="H28" s="86"/>
      <c r="I28" s="86"/>
      <c r="J28" s="72"/>
      <c r="K28" s="73"/>
      <c r="L28" s="74"/>
      <c r="M28" s="91"/>
      <c r="N28" s="91"/>
      <c r="O28" s="89">
        <f>IF(J28="ja",VLOOKUP($G$23,Kataloge!$A$1:$B$4,2,FALSE),0)</f>
        <v>0</v>
      </c>
      <c r="P28" s="90"/>
      <c r="Q28" s="96">
        <f>IF(M28=0,0,ROUND(ROUND(G28,2)/(ROUND(M28,4)+O28),2))</f>
        <v>0</v>
      </c>
      <c r="R28" s="96"/>
      <c r="S28" s="96"/>
    </row>
    <row r="29" spans="1:19" ht="18" customHeight="1" x14ac:dyDescent="0.2">
      <c r="A29" s="87" t="str">
        <f t="shared" si="0"/>
        <v/>
      </c>
      <c r="B29" s="88"/>
      <c r="C29" s="85"/>
      <c r="D29" s="85"/>
      <c r="E29" s="85"/>
      <c r="F29" s="85"/>
      <c r="G29" s="86"/>
      <c r="H29" s="86"/>
      <c r="I29" s="86"/>
      <c r="J29" s="72"/>
      <c r="K29" s="73"/>
      <c r="L29" s="74"/>
      <c r="M29" s="91"/>
      <c r="N29" s="91"/>
      <c r="O29" s="89">
        <f>IF(J29="ja",VLOOKUP($G$23,Kataloge!$A$1:$B$4,2,FALSE),0)</f>
        <v>0</v>
      </c>
      <c r="P29" s="90"/>
      <c r="Q29" s="96">
        <f t="shared" ref="Q29:Q42" si="1">IF(M29=0,0,ROUND(ROUND(G29,2)/(ROUND(M29,4)+O29),2))</f>
        <v>0</v>
      </c>
      <c r="R29" s="96"/>
      <c r="S29" s="96"/>
    </row>
    <row r="30" spans="1:19" ht="18" customHeight="1" x14ac:dyDescent="0.2">
      <c r="A30" s="87" t="str">
        <f t="shared" si="0"/>
        <v/>
      </c>
      <c r="B30" s="88"/>
      <c r="C30" s="85"/>
      <c r="D30" s="85"/>
      <c r="E30" s="85"/>
      <c r="F30" s="85"/>
      <c r="G30" s="86"/>
      <c r="H30" s="86"/>
      <c r="I30" s="86"/>
      <c r="J30" s="72"/>
      <c r="K30" s="73"/>
      <c r="L30" s="74"/>
      <c r="M30" s="91"/>
      <c r="N30" s="91"/>
      <c r="O30" s="89">
        <f>IF(J30="ja",VLOOKUP($G$23,Kataloge!$A$1:$B$4,2,FALSE),0)</f>
        <v>0</v>
      </c>
      <c r="P30" s="90"/>
      <c r="Q30" s="96">
        <f t="shared" si="1"/>
        <v>0</v>
      </c>
      <c r="R30" s="96"/>
      <c r="S30" s="96"/>
    </row>
    <row r="31" spans="1:19" ht="18" customHeight="1" x14ac:dyDescent="0.2">
      <c r="A31" s="87" t="str">
        <f t="shared" si="0"/>
        <v/>
      </c>
      <c r="B31" s="88"/>
      <c r="C31" s="85"/>
      <c r="D31" s="85"/>
      <c r="E31" s="85"/>
      <c r="F31" s="85"/>
      <c r="G31" s="86"/>
      <c r="H31" s="86"/>
      <c r="I31" s="86"/>
      <c r="J31" s="72"/>
      <c r="K31" s="73"/>
      <c r="L31" s="74"/>
      <c r="M31" s="91"/>
      <c r="N31" s="91"/>
      <c r="O31" s="89">
        <f>IF(J31="ja",VLOOKUP($G$23,Kataloge!$A$1:$B$4,2,FALSE),0)</f>
        <v>0</v>
      </c>
      <c r="P31" s="90"/>
      <c r="Q31" s="96">
        <f t="shared" si="1"/>
        <v>0</v>
      </c>
      <c r="R31" s="96"/>
      <c r="S31" s="96"/>
    </row>
    <row r="32" spans="1:19" ht="18" customHeight="1" x14ac:dyDescent="0.2">
      <c r="A32" s="87" t="str">
        <f t="shared" si="0"/>
        <v/>
      </c>
      <c r="B32" s="88"/>
      <c r="C32" s="85"/>
      <c r="D32" s="85"/>
      <c r="E32" s="85"/>
      <c r="F32" s="85"/>
      <c r="G32" s="86"/>
      <c r="H32" s="86"/>
      <c r="I32" s="86"/>
      <c r="J32" s="72"/>
      <c r="K32" s="73"/>
      <c r="L32" s="74"/>
      <c r="M32" s="91"/>
      <c r="N32" s="91"/>
      <c r="O32" s="89">
        <f>IF(J32="ja",VLOOKUP($G$23,Kataloge!$A$1:$B$4,2,FALSE),0)</f>
        <v>0</v>
      </c>
      <c r="P32" s="90"/>
      <c r="Q32" s="96">
        <f t="shared" si="1"/>
        <v>0</v>
      </c>
      <c r="R32" s="96"/>
      <c r="S32" s="96"/>
    </row>
    <row r="33" spans="1:19" ht="18" customHeight="1" x14ac:dyDescent="0.2">
      <c r="A33" s="87" t="str">
        <f t="shared" si="0"/>
        <v/>
      </c>
      <c r="B33" s="88"/>
      <c r="C33" s="85"/>
      <c r="D33" s="85"/>
      <c r="E33" s="85"/>
      <c r="F33" s="85"/>
      <c r="G33" s="86"/>
      <c r="H33" s="86"/>
      <c r="I33" s="86"/>
      <c r="J33" s="72"/>
      <c r="K33" s="73"/>
      <c r="L33" s="74"/>
      <c r="M33" s="91"/>
      <c r="N33" s="91"/>
      <c r="O33" s="89">
        <f>IF(J33="ja",VLOOKUP($G$23,Kataloge!$A$1:$B$4,2,FALSE),0)</f>
        <v>0</v>
      </c>
      <c r="P33" s="90"/>
      <c r="Q33" s="96">
        <f t="shared" si="1"/>
        <v>0</v>
      </c>
      <c r="R33" s="96"/>
      <c r="S33" s="96"/>
    </row>
    <row r="34" spans="1:19" ht="18" customHeight="1" x14ac:dyDescent="0.2">
      <c r="A34" s="87" t="str">
        <f t="shared" si="0"/>
        <v/>
      </c>
      <c r="B34" s="88"/>
      <c r="C34" s="85"/>
      <c r="D34" s="85"/>
      <c r="E34" s="85"/>
      <c r="F34" s="85"/>
      <c r="G34" s="86"/>
      <c r="H34" s="86"/>
      <c r="I34" s="86"/>
      <c r="J34" s="72"/>
      <c r="K34" s="73"/>
      <c r="L34" s="74"/>
      <c r="M34" s="91"/>
      <c r="N34" s="91"/>
      <c r="O34" s="89">
        <f>IF(J34="ja",VLOOKUP($G$23,Kataloge!$A$1:$B$4,2,FALSE),0)</f>
        <v>0</v>
      </c>
      <c r="P34" s="90"/>
      <c r="Q34" s="96">
        <f t="shared" si="1"/>
        <v>0</v>
      </c>
      <c r="R34" s="96"/>
      <c r="S34" s="96"/>
    </row>
    <row r="35" spans="1:19" ht="18" customHeight="1" x14ac:dyDescent="0.2">
      <c r="A35" s="87" t="str">
        <f t="shared" si="0"/>
        <v/>
      </c>
      <c r="B35" s="88"/>
      <c r="C35" s="85"/>
      <c r="D35" s="85"/>
      <c r="E35" s="85"/>
      <c r="F35" s="85"/>
      <c r="G35" s="86"/>
      <c r="H35" s="86"/>
      <c r="I35" s="86"/>
      <c r="J35" s="72"/>
      <c r="K35" s="73"/>
      <c r="L35" s="74"/>
      <c r="M35" s="91"/>
      <c r="N35" s="91"/>
      <c r="O35" s="89">
        <f>IF(J35="ja",VLOOKUP($G$23,Kataloge!$A$1:$B$4,2,FALSE),0)</f>
        <v>0</v>
      </c>
      <c r="P35" s="90"/>
      <c r="Q35" s="96">
        <f t="shared" si="1"/>
        <v>0</v>
      </c>
      <c r="R35" s="96"/>
      <c r="S35" s="96"/>
    </row>
    <row r="36" spans="1:19" ht="18" customHeight="1" x14ac:dyDescent="0.2">
      <c r="A36" s="87" t="str">
        <f t="shared" si="0"/>
        <v/>
      </c>
      <c r="B36" s="88"/>
      <c r="C36" s="85"/>
      <c r="D36" s="85"/>
      <c r="E36" s="85"/>
      <c r="F36" s="85"/>
      <c r="G36" s="86"/>
      <c r="H36" s="86"/>
      <c r="I36" s="86"/>
      <c r="J36" s="72"/>
      <c r="K36" s="73"/>
      <c r="L36" s="74"/>
      <c r="M36" s="91"/>
      <c r="N36" s="91"/>
      <c r="O36" s="89">
        <f>IF(J36="ja",VLOOKUP($G$23,Kataloge!$A$1:$B$4,2,FALSE),0)</f>
        <v>0</v>
      </c>
      <c r="P36" s="90"/>
      <c r="Q36" s="96">
        <f t="shared" si="1"/>
        <v>0</v>
      </c>
      <c r="R36" s="96"/>
      <c r="S36" s="96"/>
    </row>
    <row r="37" spans="1:19" ht="18" customHeight="1" x14ac:dyDescent="0.2">
      <c r="A37" s="87" t="str">
        <f t="shared" si="0"/>
        <v/>
      </c>
      <c r="B37" s="88"/>
      <c r="C37" s="85"/>
      <c r="D37" s="85"/>
      <c r="E37" s="85"/>
      <c r="F37" s="85"/>
      <c r="G37" s="86"/>
      <c r="H37" s="86"/>
      <c r="I37" s="86"/>
      <c r="J37" s="72"/>
      <c r="K37" s="73"/>
      <c r="L37" s="74"/>
      <c r="M37" s="91"/>
      <c r="N37" s="91"/>
      <c r="O37" s="89">
        <f>IF(J37="ja",VLOOKUP($G$23,Kataloge!$A$1:$B$4,2,FALSE),0)</f>
        <v>0</v>
      </c>
      <c r="P37" s="90"/>
      <c r="Q37" s="96">
        <f t="shared" si="1"/>
        <v>0</v>
      </c>
      <c r="R37" s="96"/>
      <c r="S37" s="96"/>
    </row>
    <row r="38" spans="1:19" ht="18" customHeight="1" x14ac:dyDescent="0.2">
      <c r="A38" s="87" t="str">
        <f t="shared" si="0"/>
        <v/>
      </c>
      <c r="B38" s="88"/>
      <c r="C38" s="85"/>
      <c r="D38" s="85"/>
      <c r="E38" s="85"/>
      <c r="F38" s="85"/>
      <c r="G38" s="86"/>
      <c r="H38" s="86"/>
      <c r="I38" s="86"/>
      <c r="J38" s="72"/>
      <c r="K38" s="73"/>
      <c r="L38" s="74"/>
      <c r="M38" s="91"/>
      <c r="N38" s="91"/>
      <c r="O38" s="89">
        <f>IF(J38="ja",VLOOKUP($G$23,Kataloge!$A$1:$B$4,2,FALSE),0)</f>
        <v>0</v>
      </c>
      <c r="P38" s="90"/>
      <c r="Q38" s="96">
        <f t="shared" si="1"/>
        <v>0</v>
      </c>
      <c r="R38" s="96"/>
      <c r="S38" s="96"/>
    </row>
    <row r="39" spans="1:19" ht="18" customHeight="1" x14ac:dyDescent="0.2">
      <c r="A39" s="87" t="str">
        <f t="shared" si="0"/>
        <v/>
      </c>
      <c r="B39" s="88"/>
      <c r="C39" s="85"/>
      <c r="D39" s="85"/>
      <c r="E39" s="85"/>
      <c r="F39" s="85"/>
      <c r="G39" s="86"/>
      <c r="H39" s="86"/>
      <c r="I39" s="86"/>
      <c r="J39" s="72"/>
      <c r="K39" s="73"/>
      <c r="L39" s="74"/>
      <c r="M39" s="91"/>
      <c r="N39" s="91"/>
      <c r="O39" s="89">
        <f>IF(J39="ja",VLOOKUP($G$23,Kataloge!$A$1:$B$4,2,FALSE),0)</f>
        <v>0</v>
      </c>
      <c r="P39" s="90"/>
      <c r="Q39" s="96">
        <f t="shared" si="1"/>
        <v>0</v>
      </c>
      <c r="R39" s="96"/>
      <c r="S39" s="96"/>
    </row>
    <row r="40" spans="1:19" ht="18" customHeight="1" x14ac:dyDescent="0.2">
      <c r="A40" s="87" t="str">
        <f t="shared" si="0"/>
        <v/>
      </c>
      <c r="B40" s="88"/>
      <c r="C40" s="85"/>
      <c r="D40" s="85"/>
      <c r="E40" s="85"/>
      <c r="F40" s="85"/>
      <c r="G40" s="86"/>
      <c r="H40" s="86"/>
      <c r="I40" s="86"/>
      <c r="J40" s="72"/>
      <c r="K40" s="73"/>
      <c r="L40" s="74"/>
      <c r="M40" s="91"/>
      <c r="N40" s="91"/>
      <c r="O40" s="89">
        <f>IF(J40="ja",VLOOKUP($G$23,Kataloge!$A$1:$B$4,2,FALSE),0)</f>
        <v>0</v>
      </c>
      <c r="P40" s="90"/>
      <c r="Q40" s="96">
        <f t="shared" si="1"/>
        <v>0</v>
      </c>
      <c r="R40" s="96"/>
      <c r="S40" s="96"/>
    </row>
    <row r="41" spans="1:19" ht="18" customHeight="1" x14ac:dyDescent="0.2">
      <c r="A41" s="87" t="str">
        <f t="shared" si="0"/>
        <v/>
      </c>
      <c r="B41" s="88"/>
      <c r="C41" s="85"/>
      <c r="D41" s="85"/>
      <c r="E41" s="85"/>
      <c r="F41" s="85"/>
      <c r="G41" s="86"/>
      <c r="H41" s="86"/>
      <c r="I41" s="86"/>
      <c r="J41" s="72"/>
      <c r="K41" s="73"/>
      <c r="L41" s="74"/>
      <c r="M41" s="91"/>
      <c r="N41" s="91"/>
      <c r="O41" s="89">
        <f>IF(J41="ja",VLOOKUP($G$23,Kataloge!$A$1:$B$4,2,FALSE),0)</f>
        <v>0</v>
      </c>
      <c r="P41" s="90"/>
      <c r="Q41" s="96">
        <f t="shared" si="1"/>
        <v>0</v>
      </c>
      <c r="R41" s="96"/>
      <c r="S41" s="96"/>
    </row>
    <row r="42" spans="1:19" ht="18" customHeight="1" x14ac:dyDescent="0.2">
      <c r="A42" s="87" t="str">
        <f t="shared" si="0"/>
        <v/>
      </c>
      <c r="B42" s="88"/>
      <c r="C42" s="85"/>
      <c r="D42" s="85"/>
      <c r="E42" s="85"/>
      <c r="F42" s="85"/>
      <c r="G42" s="86"/>
      <c r="H42" s="86"/>
      <c r="I42" s="86"/>
      <c r="J42" s="72"/>
      <c r="K42" s="73"/>
      <c r="L42" s="74"/>
      <c r="M42" s="91"/>
      <c r="N42" s="91"/>
      <c r="O42" s="89">
        <f>IF(J42="ja",VLOOKUP($G$23,Kataloge!$A$1:$B$4,2,FALSE),0)</f>
        <v>0</v>
      </c>
      <c r="P42" s="90"/>
      <c r="Q42" s="96">
        <f t="shared" si="1"/>
        <v>0</v>
      </c>
      <c r="R42" s="96"/>
      <c r="S42" s="96"/>
    </row>
    <row r="43" spans="1:19" ht="18" customHeight="1" x14ac:dyDescent="0.2">
      <c r="A43" s="6"/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5" t="s">
        <v>7</v>
      </c>
      <c r="Q43" s="97">
        <f>SUM(Q28:Q42)</f>
        <v>0</v>
      </c>
      <c r="R43" s="97"/>
      <c r="S43" s="98"/>
    </row>
    <row r="49" spans="1:18" s="13" customFormat="1" ht="12" customHeight="1" x14ac:dyDescent="0.2">
      <c r="B49" s="92"/>
      <c r="C49" s="92"/>
      <c r="D49" s="92"/>
      <c r="E49" s="92"/>
      <c r="F49" s="92"/>
      <c r="G49" s="92"/>
      <c r="H49" s="92"/>
      <c r="I49" s="92"/>
      <c r="L49" s="92"/>
      <c r="M49" s="92"/>
      <c r="N49" s="92"/>
      <c r="O49" s="92"/>
      <c r="P49" s="92"/>
      <c r="Q49" s="92"/>
      <c r="R49" s="92"/>
    </row>
    <row r="50" spans="1:18" s="13" customFormat="1" ht="12" customHeight="1" x14ac:dyDescent="0.2">
      <c r="B50" s="93"/>
      <c r="C50" s="93"/>
      <c r="D50" s="93"/>
      <c r="E50" s="93"/>
      <c r="F50" s="93"/>
      <c r="G50" s="93"/>
      <c r="H50" s="94">
        <f ca="1">TODAY()</f>
        <v>44973</v>
      </c>
      <c r="I50" s="94"/>
      <c r="L50" s="95"/>
      <c r="M50" s="95"/>
      <c r="N50" s="95"/>
      <c r="O50" s="95"/>
      <c r="P50" s="95"/>
      <c r="Q50" s="95"/>
      <c r="R50" s="95"/>
    </row>
    <row r="51" spans="1:18" s="13" customFormat="1" ht="12" customHeight="1" x14ac:dyDescent="0.2">
      <c r="B51" s="26" t="s">
        <v>10</v>
      </c>
      <c r="F51" s="27"/>
      <c r="G51" s="27"/>
      <c r="H51" s="27"/>
      <c r="L51" s="28" t="s">
        <v>11</v>
      </c>
      <c r="M51" s="29"/>
      <c r="N51" s="29"/>
      <c r="O51" s="29"/>
      <c r="P51" s="29"/>
      <c r="Q51" s="29"/>
    </row>
    <row r="56" spans="1:18" ht="12" customHeight="1" x14ac:dyDescent="0.2">
      <c r="A56" s="68" t="str">
        <f>CONCATENATE(Änderungsdoku!$A$2," - ",Änderungsdoku!$A$3)</f>
        <v>PflBG - Ermittlung der abgerechneten Punkte ambulanter Einrichtungen</v>
      </c>
    </row>
    <row r="57" spans="1:18" ht="12" customHeight="1" x14ac:dyDescent="0.2">
      <c r="A57" s="10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C17D" sheet="1" objects="1" scenarios="1" selectLockedCells="1"/>
  <mergeCells count="141">
    <mergeCell ref="A30:B30"/>
    <mergeCell ref="A31:B31"/>
    <mergeCell ref="A32:B32"/>
    <mergeCell ref="P16:S16"/>
    <mergeCell ref="F21:I21"/>
    <mergeCell ref="C26:F26"/>
    <mergeCell ref="F19:R19"/>
    <mergeCell ref="E32:F32"/>
    <mergeCell ref="M28:N28"/>
    <mergeCell ref="Q28:S28"/>
    <mergeCell ref="O31:P31"/>
    <mergeCell ref="Q31:S31"/>
    <mergeCell ref="O32:P32"/>
    <mergeCell ref="Q32:S32"/>
    <mergeCell ref="M29:N29"/>
    <mergeCell ref="Q29:S29"/>
    <mergeCell ref="G23:I23"/>
    <mergeCell ref="Q30:S30"/>
    <mergeCell ref="G31:I31"/>
    <mergeCell ref="G32:I32"/>
    <mergeCell ref="G30:I30"/>
    <mergeCell ref="M26:N27"/>
    <mergeCell ref="Q26:S27"/>
    <mergeCell ref="J27:L2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C40:D40"/>
    <mergeCell ref="E40:F40"/>
    <mergeCell ref="C41:D41"/>
    <mergeCell ref="E41:F41"/>
    <mergeCell ref="C37:D37"/>
    <mergeCell ref="E37:F37"/>
    <mergeCell ref="C38:D38"/>
    <mergeCell ref="E38:F38"/>
    <mergeCell ref="C39:D39"/>
    <mergeCell ref="E39:F39"/>
    <mergeCell ref="C35:D35"/>
    <mergeCell ref="E35:F35"/>
    <mergeCell ref="C36:D36"/>
    <mergeCell ref="E36:F36"/>
    <mergeCell ref="C31:D31"/>
    <mergeCell ref="E31:F31"/>
    <mergeCell ref="C32:D32"/>
    <mergeCell ref="C33:D33"/>
    <mergeCell ref="E33:F33"/>
    <mergeCell ref="G35:I35"/>
    <mergeCell ref="O35:P35"/>
    <mergeCell ref="Q35:S35"/>
    <mergeCell ref="G36:I36"/>
    <mergeCell ref="O36:P36"/>
    <mergeCell ref="Q36:S36"/>
    <mergeCell ref="G33:I33"/>
    <mergeCell ref="O33:P33"/>
    <mergeCell ref="Q33:S33"/>
    <mergeCell ref="G34:I34"/>
    <mergeCell ref="O34:P34"/>
    <mergeCell ref="Q34:S34"/>
    <mergeCell ref="G39:I39"/>
    <mergeCell ref="O39:P39"/>
    <mergeCell ref="Q39:S39"/>
    <mergeCell ref="G40:I40"/>
    <mergeCell ref="O40:P40"/>
    <mergeCell ref="Q40:S40"/>
    <mergeCell ref="G37:I37"/>
    <mergeCell ref="O37:P37"/>
    <mergeCell ref="Q37:S37"/>
    <mergeCell ref="G38:I38"/>
    <mergeCell ref="O38:P38"/>
    <mergeCell ref="Q38:S38"/>
    <mergeCell ref="M38:N38"/>
    <mergeCell ref="M39:N39"/>
    <mergeCell ref="M40:N40"/>
    <mergeCell ref="J38:L38"/>
    <mergeCell ref="J39:L39"/>
    <mergeCell ref="J40:L40"/>
    <mergeCell ref="J28:L28"/>
    <mergeCell ref="O26:P27"/>
    <mergeCell ref="O28:P28"/>
    <mergeCell ref="B49:I49"/>
    <mergeCell ref="L49:R49"/>
    <mergeCell ref="B50:G50"/>
    <mergeCell ref="H50:I50"/>
    <mergeCell ref="L50:R50"/>
    <mergeCell ref="G41:I41"/>
    <mergeCell ref="O41:P41"/>
    <mergeCell ref="Q41:S41"/>
    <mergeCell ref="G42:I42"/>
    <mergeCell ref="O42:P42"/>
    <mergeCell ref="Q42:S42"/>
    <mergeCell ref="C42:D42"/>
    <mergeCell ref="E42:F42"/>
    <mergeCell ref="Q43:S43"/>
    <mergeCell ref="M41:N41"/>
    <mergeCell ref="M42:N42"/>
    <mergeCell ref="J41:L41"/>
    <mergeCell ref="J42:L42"/>
    <mergeCell ref="J35:L35"/>
    <mergeCell ref="J36:L36"/>
    <mergeCell ref="J37:L37"/>
    <mergeCell ref="O29:P29"/>
    <mergeCell ref="M30:N30"/>
    <mergeCell ref="M31:N31"/>
    <mergeCell ref="M32:N32"/>
    <mergeCell ref="M33:N33"/>
    <mergeCell ref="M34:N34"/>
    <mergeCell ref="M35:N35"/>
    <mergeCell ref="M36:N36"/>
    <mergeCell ref="M37:N37"/>
    <mergeCell ref="O30:P30"/>
    <mergeCell ref="A5:K10"/>
    <mergeCell ref="C27:D27"/>
    <mergeCell ref="E27:F27"/>
    <mergeCell ref="J29:L29"/>
    <mergeCell ref="J30:L30"/>
    <mergeCell ref="J31:L31"/>
    <mergeCell ref="J32:L32"/>
    <mergeCell ref="J33:L33"/>
    <mergeCell ref="J34:L34"/>
    <mergeCell ref="A26:B27"/>
    <mergeCell ref="G27:I27"/>
    <mergeCell ref="G26:L26"/>
    <mergeCell ref="C34:D34"/>
    <mergeCell ref="E34:F34"/>
    <mergeCell ref="C28:D28"/>
    <mergeCell ref="E28:F28"/>
    <mergeCell ref="C29:D29"/>
    <mergeCell ref="E29:F29"/>
    <mergeCell ref="C30:D30"/>
    <mergeCell ref="E30:F30"/>
    <mergeCell ref="G28:I28"/>
    <mergeCell ref="G29:I29"/>
    <mergeCell ref="A28:B28"/>
    <mergeCell ref="A29:B29"/>
  </mergeCells>
  <dataValidations count="7">
    <dataValidation type="custom" allowBlank="1" showErrorMessage="1" errorTitle="Erlöse" error="Bitte geben Sie max. 2 Nachkommastellen an!" sqref="G28:I42">
      <formula1>MOD(ROUND(G28*10^2,10),1)=0</formula1>
    </dataValidation>
    <dataValidation type="textLength" operator="equal" allowBlank="1" showErrorMessage="1" errorTitle="IK-Nummer" error="Bitte geben Sie 9 Zeichen ein!" sqref="F21:I21">
      <formula1>9</formula1>
    </dataValidation>
    <dataValidation type="decimal" allowBlank="1" showErrorMessage="1" errorTitle="Punktwert" error="Bitte geben Sie einen Wert zwischen 0 und 1 ein!" sqref="M28:N42">
      <formula1>0</formula1>
      <formula2>1</formula2>
    </dataValidation>
    <dataValidation type="list" allowBlank="1" showInputMessage="1" showErrorMessage="1" errorTitle="Ergebnis" error="Bitte auswählen!" sqref="J28:L42">
      <formula1>"ja,nein"</formula1>
    </dataValidation>
    <dataValidation type="date" allowBlank="1" showErrorMessage="1" errorTitle="Zeitraum" error="Bitte geben Sie ein korrektes Datum ein!" sqref="C28:D42">
      <formula1>DATE($G$23,1,1)</formula1>
      <formula2>DATE($G$23,12,31)</formula2>
    </dataValidation>
    <dataValidation type="date" allowBlank="1" showErrorMessage="1" errorTitle="Zeitraum" error="Bitte geben Sie ein korrektes Datum ein!" sqref="E28:F42">
      <formula1>C28</formula1>
      <formula2>DATE($G$23,12,31)</formula2>
    </dataValidation>
    <dataValidation type="list" allowBlank="1" showErrorMessage="1" errorTitle="Ergebnis" error="Bitte auswählen!" sqref="G23:I23">
      <formula1>Jahr</formula1>
    </dataValidation>
  </dataValidations>
  <printOptions horizontalCentered="1"/>
  <pageMargins left="0.59055118110236227" right="0.39370078740157483" top="0.19685039370078741" bottom="0.19685039370078741" header="0.19685039370078741" footer="0.19685039370078741"/>
  <pageSetup paperSize="9" scale="99" orientation="portrait" useFirstPageNumber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topLeftCell="C1" workbookViewId="0">
      <selection activeCell="C1" sqref="C1"/>
    </sheetView>
  </sheetViews>
  <sheetFormatPr baseColWidth="10" defaultColWidth="11.42578125" defaultRowHeight="12" x14ac:dyDescent="0.2"/>
  <cols>
    <col min="1" max="1" width="15.28515625" style="42" hidden="1" customWidth="1"/>
    <col min="2" max="2" width="11.42578125" style="43" hidden="1" customWidth="1"/>
  </cols>
  <sheetData>
    <row r="1" spans="1:2" x14ac:dyDescent="0.2">
      <c r="A1" s="42" t="s">
        <v>27</v>
      </c>
      <c r="B1" s="43">
        <v>0</v>
      </c>
    </row>
    <row r="2" spans="1:2" x14ac:dyDescent="0.2">
      <c r="A2" s="42">
        <v>2021</v>
      </c>
      <c r="B2" s="43">
        <v>1.6999999999999999E-3</v>
      </c>
    </row>
    <row r="3" spans="1:2" x14ac:dyDescent="0.2">
      <c r="A3" s="42">
        <v>2022</v>
      </c>
      <c r="B3" s="43">
        <v>2.3E-3</v>
      </c>
    </row>
    <row r="4" spans="1:2" x14ac:dyDescent="0.2">
      <c r="A4" s="42">
        <v>2023</v>
      </c>
      <c r="B4" s="43">
        <v>2.5000000000000001E-3</v>
      </c>
    </row>
  </sheetData>
  <sheetProtection password="C17D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0167E9-8BB7-4853-B11E-F52B2D9A722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3C90C6-7D9E-4FAF-ABBD-42BCFF8ABE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3EB60A-060F-4331-B4AF-AEB7CDCDF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Berechnung</vt:lpstr>
      <vt:lpstr>Kataloge</vt:lpstr>
      <vt:lpstr>Änderungsdoku!Druckbereich</vt:lpstr>
      <vt:lpstr>Berechnung!Druckbereich</vt:lpstr>
      <vt:lpstr>Änderungsdoku!Drucktitel</vt:lpstr>
      <vt:lpstr>Jahr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keywords/>
  <dc:description/>
  <cp:lastModifiedBy>Seeger, Susanne</cp:lastModifiedBy>
  <cp:lastPrinted>2022-05-03T11:52:45Z</cp:lastPrinted>
  <dcterms:created xsi:type="dcterms:W3CDTF">2008-12-02T09:44:11Z</dcterms:created>
  <dcterms:modified xsi:type="dcterms:W3CDTF">2023-02-16T09:15:06Z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_AUTHOR">
    <vt:lpwstr>Prozessteam</vt:lpwstr>
  </property>
  <property fmtid="{D5CDD505-2E9C-101B-9397-08002B2CF9AE}" pid="3" name="AT_RESPONSIBLE">
    <vt:lpwstr>Prozessteam</vt:lpwstr>
  </property>
  <property fmtid="{D5CDD505-2E9C-101B-9397-08002B2CF9AE}" pid="4" name="AT_VALID_FROM">
    <vt:filetime>2023-01-04T07:24:09Z</vt:filetime>
  </property>
  <property fmtid="{D5CDD505-2E9C-101B-9397-08002B2CF9AE}" pid="5" name="AT_STATE">
    <vt:lpwstr/>
  </property>
  <property fmtid="{D5CDD505-2E9C-101B-9397-08002B2CF9AE}" pid="6" name="AT_IDENTIFIER">
    <vt:lpwstr/>
  </property>
  <property fmtid="{D5CDD505-2E9C-101B-9397-08002B2CF9AE}" pid="7" name="AT_RELEASE">
    <vt:lpwstr>V 2.0</vt:lpwstr>
  </property>
  <property fmtid="{D5CDD505-2E9C-101B-9397-08002B2CF9AE}" pid="8" name="AT_SCOPE">
    <vt:lpwstr/>
  </property>
  <property fmtid="{D5CDD505-2E9C-101B-9397-08002B2CF9AE}" pid="9" name="AT_ACCESS_RESTRICTION">
    <vt:lpwstr/>
  </property>
  <property fmtid="{D5CDD505-2E9C-101B-9397-08002B2CF9AE}" pid="10" name="AT_RESUBMISSION_RESPONSIBLE">
    <vt:lpwstr/>
  </property>
  <property fmtid="{D5CDD505-2E9C-101B-9397-08002B2CF9AE}" pid="11" name="AT_EXAMINER">
    <vt:lpwstr/>
  </property>
  <property fmtid="{D5CDD505-2E9C-101B-9397-08002B2CF9AE}" pid="12" name="AT_VALID_TO">
    <vt:lpwstr/>
  </property>
  <property fmtid="{D5CDD505-2E9C-101B-9397-08002B2CF9AE}" pid="13" name="AT_EXAMINER_2">
    <vt:lpwstr/>
  </property>
  <property fmtid="{D5CDD505-2E9C-101B-9397-08002B2CF9AE}" pid="14" name="AT_EXAMINER_3">
    <vt:lpwstr/>
  </property>
  <property fmtid="{D5CDD505-2E9C-101B-9397-08002B2CF9AE}" pid="15" name="AT_PUBLISH_AS_PDF">
    <vt:lpwstr/>
  </property>
</Properties>
</file>